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xr:revisionPtr revIDLastSave="0" documentId="13_ncr:1_{A031975E-82E0-45EF-A252-241C3B6309DF}" xr6:coauthVersionLast="47" xr6:coauthVersionMax="47" xr10:uidLastSave="{00000000-0000-0000-0000-000000000000}"/>
  <bookViews>
    <workbookView xWindow="-120" yWindow="-120" windowWidth="29040" windowHeight="15840" tabRatio="642" xr2:uid="{F93DA295-A5DE-4F12-B3D1-4C970C9D16C6}"/>
  </bookViews>
  <sheets>
    <sheet name="使用方法" sheetId="16" r:id="rId1"/>
    <sheet name="copy" sheetId="2" r:id="rId2"/>
    <sheet name="スライド時給計算" sheetId="1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2" i="15" l="1"/>
  <c r="I10" i="15"/>
  <c r="I42" i="14"/>
  <c r="I10" i="14"/>
  <c r="I42" i="13"/>
  <c r="I10" i="13"/>
  <c r="I42" i="12"/>
  <c r="I10" i="12"/>
  <c r="I42" i="11"/>
  <c r="I10" i="11"/>
  <c r="I42" i="10"/>
  <c r="I10" i="10"/>
  <c r="I42" i="9"/>
  <c r="I10" i="9"/>
  <c r="I42" i="8"/>
  <c r="I10" i="8"/>
  <c r="I42" i="7"/>
  <c r="I10" i="7"/>
  <c r="I42" i="6"/>
  <c r="I10" i="6"/>
  <c r="I42" i="5"/>
  <c r="I10" i="5"/>
  <c r="I42" i="4"/>
  <c r="I10" i="4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34" i="1"/>
  <c r="H35" i="1"/>
  <c r="C35" i="1" s="1"/>
  <c r="D35" i="1" s="1"/>
  <c r="J42" i="4" s="1"/>
  <c r="H36" i="1"/>
  <c r="C36" i="1" s="1"/>
  <c r="D36" i="1" s="1"/>
  <c r="J10" i="5" s="1"/>
  <c r="H37" i="1"/>
  <c r="C37" i="1" s="1"/>
  <c r="D37" i="1" s="1"/>
  <c r="J42" i="5" s="1"/>
  <c r="H38" i="1"/>
  <c r="C38" i="1" s="1"/>
  <c r="D38" i="1" s="1"/>
  <c r="J10" i="6" s="1"/>
  <c r="H39" i="1"/>
  <c r="C39" i="1" s="1"/>
  <c r="D39" i="1" s="1"/>
  <c r="J42" i="6" s="1"/>
  <c r="H40" i="1"/>
  <c r="C40" i="1" s="1"/>
  <c r="D40" i="1" s="1"/>
  <c r="J10" i="7" s="1"/>
  <c r="H41" i="1"/>
  <c r="C41" i="1" s="1"/>
  <c r="D41" i="1" s="1"/>
  <c r="H42" i="1"/>
  <c r="C42" i="1" s="1"/>
  <c r="D42" i="1" s="1"/>
  <c r="J10" i="8" s="1"/>
  <c r="H43" i="1"/>
  <c r="C43" i="1" s="1"/>
  <c r="D43" i="1" s="1"/>
  <c r="H44" i="1"/>
  <c r="C44" i="1" s="1"/>
  <c r="D44" i="1" s="1"/>
  <c r="J10" i="9" s="1"/>
  <c r="H45" i="1"/>
  <c r="C45" i="1" s="1"/>
  <c r="D45" i="1" s="1"/>
  <c r="J42" i="9" s="1"/>
  <c r="H46" i="1"/>
  <c r="C46" i="1" s="1"/>
  <c r="D46" i="1" s="1"/>
  <c r="J10" i="10" s="1"/>
  <c r="H47" i="1"/>
  <c r="C47" i="1" s="1"/>
  <c r="D47" i="1" s="1"/>
  <c r="J42" i="10" s="1"/>
  <c r="H48" i="1"/>
  <c r="C48" i="1" s="1"/>
  <c r="D48" i="1" s="1"/>
  <c r="J10" i="11" s="1"/>
  <c r="H49" i="1"/>
  <c r="C49" i="1" s="1"/>
  <c r="D49" i="1" s="1"/>
  <c r="J42" i="11" s="1"/>
  <c r="H50" i="1"/>
  <c r="C50" i="1" s="1"/>
  <c r="D50" i="1" s="1"/>
  <c r="J10" i="12" s="1"/>
  <c r="H51" i="1"/>
  <c r="C51" i="1" s="1"/>
  <c r="D51" i="1" s="1"/>
  <c r="J42" i="12" s="1"/>
  <c r="H52" i="1"/>
  <c r="C52" i="1" s="1"/>
  <c r="D52" i="1" s="1"/>
  <c r="J10" i="13" s="1"/>
  <c r="H53" i="1"/>
  <c r="C53" i="1" s="1"/>
  <c r="D53" i="1" s="1"/>
  <c r="J42" i="13" s="1"/>
  <c r="H54" i="1"/>
  <c r="C54" i="1" s="1"/>
  <c r="D54" i="1" s="1"/>
  <c r="J10" i="14" s="1"/>
  <c r="H55" i="1"/>
  <c r="C55" i="1" s="1"/>
  <c r="D55" i="1" s="1"/>
  <c r="J42" i="14" s="1"/>
  <c r="H56" i="1"/>
  <c r="C56" i="1" s="1"/>
  <c r="D56" i="1" s="1"/>
  <c r="J10" i="15" s="1"/>
  <c r="H57" i="1"/>
  <c r="C57" i="1" s="1"/>
  <c r="D57" i="1" s="1"/>
  <c r="J42" i="15" s="1"/>
  <c r="H34" i="1"/>
  <c r="C34" i="1" s="1"/>
  <c r="D34" i="1" s="1"/>
  <c r="J10" i="4" s="1"/>
  <c r="G35" i="1"/>
  <c r="A35" i="1" s="1"/>
  <c r="G36" i="1"/>
  <c r="A36" i="1" s="1"/>
  <c r="G37" i="1"/>
  <c r="A37" i="1" s="1"/>
  <c r="G38" i="1"/>
  <c r="A38" i="1" s="1"/>
  <c r="G39" i="1"/>
  <c r="A39" i="1" s="1"/>
  <c r="G40" i="1"/>
  <c r="A40" i="1" s="1"/>
  <c r="G41" i="1"/>
  <c r="A41" i="1" s="1"/>
  <c r="G42" i="1"/>
  <c r="A42" i="1" s="1"/>
  <c r="G43" i="1"/>
  <c r="A43" i="1" s="1"/>
  <c r="G44" i="1"/>
  <c r="A44" i="1" s="1"/>
  <c r="G45" i="1"/>
  <c r="A45" i="1" s="1"/>
  <c r="G46" i="1"/>
  <c r="A46" i="1" s="1"/>
  <c r="G47" i="1"/>
  <c r="A47" i="1" s="1"/>
  <c r="G48" i="1"/>
  <c r="A48" i="1" s="1"/>
  <c r="G49" i="1"/>
  <c r="A49" i="1" s="1"/>
  <c r="G50" i="1"/>
  <c r="A50" i="1" s="1"/>
  <c r="G51" i="1"/>
  <c r="A51" i="1" s="1"/>
  <c r="G52" i="1"/>
  <c r="A52" i="1" s="1"/>
  <c r="G53" i="1"/>
  <c r="A53" i="1" s="1"/>
  <c r="G54" i="1"/>
  <c r="A54" i="1" s="1"/>
  <c r="G55" i="1"/>
  <c r="A55" i="1" s="1"/>
  <c r="G56" i="1"/>
  <c r="A56" i="1" s="1"/>
  <c r="G57" i="1"/>
  <c r="A57" i="1" s="1"/>
  <c r="G34" i="1"/>
  <c r="A34" i="1" s="1"/>
  <c r="J42" i="7" l="1"/>
  <c r="J42" i="8"/>
  <c r="I9" i="4"/>
  <c r="F27" i="1"/>
  <c r="G27" i="1"/>
  <c r="B44" i="1" l="1"/>
  <c r="F13" i="1"/>
  <c r="G13" i="1" s="1"/>
  <c r="B43" i="1"/>
  <c r="F12" i="1"/>
  <c r="G12" i="1" s="1"/>
  <c r="B34" i="1"/>
  <c r="J9" i="4" s="1"/>
  <c r="F3" i="1"/>
  <c r="G3" i="1" s="1"/>
  <c r="B42" i="1"/>
  <c r="F11" i="1"/>
  <c r="G11" i="1" s="1"/>
  <c r="B49" i="1"/>
  <c r="F18" i="1"/>
  <c r="G18" i="1" s="1"/>
  <c r="F10" i="1"/>
  <c r="G10" i="1" s="1"/>
  <c r="B41" i="1"/>
  <c r="B52" i="1"/>
  <c r="F21" i="1"/>
  <c r="G21" i="1" s="1"/>
  <c r="B51" i="1"/>
  <c r="F20" i="1"/>
  <c r="G20" i="1" s="1"/>
  <c r="B56" i="1"/>
  <c r="F25" i="1"/>
  <c r="G25" i="1" s="1"/>
  <c r="B40" i="1"/>
  <c r="F9" i="1"/>
  <c r="G9" i="1" s="1"/>
  <c r="F7" i="1"/>
  <c r="G7" i="1" s="1"/>
  <c r="B38" i="1"/>
  <c r="J9" i="6" s="1"/>
  <c r="B36" i="1"/>
  <c r="J9" i="5" s="1"/>
  <c r="F5" i="1"/>
  <c r="G5" i="1" s="1"/>
  <c r="B35" i="1"/>
  <c r="J41" i="4" s="1"/>
  <c r="F4" i="1"/>
  <c r="G4" i="1" s="1"/>
  <c r="B50" i="1"/>
  <c r="F19" i="1"/>
  <c r="G19" i="1" s="1"/>
  <c r="B57" i="1"/>
  <c r="F26" i="1"/>
  <c r="G26" i="1" s="1"/>
  <c r="B48" i="1"/>
  <c r="F17" i="1"/>
  <c r="G17" i="1" s="1"/>
  <c r="B55" i="1"/>
  <c r="F24" i="1"/>
  <c r="G24" i="1" s="1"/>
  <c r="B47" i="1"/>
  <c r="F16" i="1"/>
  <c r="G16" i="1" s="1"/>
  <c r="B39" i="1"/>
  <c r="J41" i="6" s="1"/>
  <c r="F8" i="1"/>
  <c r="G8" i="1" s="1"/>
  <c r="B54" i="1"/>
  <c r="F23" i="1"/>
  <c r="G23" i="1" s="1"/>
  <c r="B46" i="1"/>
  <c r="F15" i="1"/>
  <c r="G15" i="1" s="1"/>
  <c r="B53" i="1"/>
  <c r="F22" i="1"/>
  <c r="G22" i="1" s="1"/>
  <c r="B45" i="1"/>
  <c r="F14" i="1"/>
  <c r="G14" i="1" s="1"/>
  <c r="B37" i="1"/>
  <c r="J41" i="5" s="1"/>
  <c r="F6" i="1"/>
  <c r="G6" i="1" s="1"/>
  <c r="J41" i="15"/>
  <c r="I41" i="15"/>
  <c r="D52" i="15"/>
  <c r="D51" i="15"/>
  <c r="D50" i="15"/>
  <c r="D49" i="15"/>
  <c r="D42" i="15"/>
  <c r="D41" i="15"/>
  <c r="H38" i="15"/>
  <c r="D38" i="15"/>
  <c r="J9" i="15"/>
  <c r="I9" i="15"/>
  <c r="D20" i="15"/>
  <c r="D19" i="15"/>
  <c r="D18" i="15"/>
  <c r="D17" i="15"/>
  <c r="D10" i="15"/>
  <c r="D9" i="15"/>
  <c r="H6" i="15"/>
  <c r="D6" i="15"/>
  <c r="J41" i="14"/>
  <c r="I41" i="14"/>
  <c r="D52" i="14"/>
  <c r="D51" i="14"/>
  <c r="D50" i="14"/>
  <c r="D49" i="14"/>
  <c r="D42" i="14"/>
  <c r="D41" i="14"/>
  <c r="H38" i="14"/>
  <c r="D38" i="14"/>
  <c r="J9" i="14"/>
  <c r="I9" i="14"/>
  <c r="D20" i="14"/>
  <c r="D19" i="14"/>
  <c r="D18" i="14"/>
  <c r="D17" i="14"/>
  <c r="D10" i="14"/>
  <c r="D9" i="14"/>
  <c r="H6" i="14"/>
  <c r="D6" i="14"/>
  <c r="J41" i="13"/>
  <c r="I41" i="13"/>
  <c r="H38" i="13"/>
  <c r="D52" i="13"/>
  <c r="D51" i="13"/>
  <c r="D50" i="13"/>
  <c r="D49" i="13"/>
  <c r="D41" i="13"/>
  <c r="D38" i="13"/>
  <c r="J9" i="13"/>
  <c r="I9" i="13"/>
  <c r="D20" i="13"/>
  <c r="D19" i="13"/>
  <c r="D18" i="13"/>
  <c r="D17" i="13"/>
  <c r="D10" i="13"/>
  <c r="D9" i="13"/>
  <c r="H6" i="13"/>
  <c r="D6" i="13"/>
  <c r="J41" i="12"/>
  <c r="I41" i="12"/>
  <c r="D52" i="12"/>
  <c r="D51" i="12"/>
  <c r="D50" i="12"/>
  <c r="D49" i="12"/>
  <c r="D42" i="12"/>
  <c r="D41" i="12"/>
  <c r="J9" i="12"/>
  <c r="I9" i="12"/>
  <c r="D20" i="12"/>
  <c r="D19" i="12"/>
  <c r="D18" i="12"/>
  <c r="D17" i="12"/>
  <c r="D10" i="12"/>
  <c r="D9" i="12"/>
  <c r="H6" i="12"/>
  <c r="D6" i="12"/>
  <c r="J41" i="11"/>
  <c r="I41" i="11"/>
  <c r="D52" i="11"/>
  <c r="D51" i="11"/>
  <c r="D50" i="11"/>
  <c r="D49" i="11"/>
  <c r="D42" i="11"/>
  <c r="D41" i="11"/>
  <c r="H38" i="11"/>
  <c r="D38" i="11"/>
  <c r="J9" i="11"/>
  <c r="I9" i="11"/>
  <c r="D20" i="11"/>
  <c r="D19" i="11"/>
  <c r="D18" i="11"/>
  <c r="D17" i="11"/>
  <c r="D10" i="11"/>
  <c r="D9" i="11"/>
  <c r="H6" i="11"/>
  <c r="D6" i="11"/>
  <c r="J41" i="10"/>
  <c r="I41" i="10"/>
  <c r="D52" i="10"/>
  <c r="D51" i="10"/>
  <c r="D50" i="10"/>
  <c r="D49" i="10"/>
  <c r="D42" i="10"/>
  <c r="D41" i="10"/>
  <c r="H38" i="10"/>
  <c r="D38" i="10"/>
  <c r="J9" i="10"/>
  <c r="I9" i="10"/>
  <c r="D20" i="10"/>
  <c r="D19" i="10"/>
  <c r="D18" i="10"/>
  <c r="D17" i="10"/>
  <c r="D10" i="10"/>
  <c r="D9" i="10"/>
  <c r="H6" i="10"/>
  <c r="D6" i="10"/>
  <c r="J41" i="9"/>
  <c r="I41" i="9"/>
  <c r="D52" i="9"/>
  <c r="D51" i="9"/>
  <c r="D50" i="9"/>
  <c r="D49" i="9"/>
  <c r="D42" i="9"/>
  <c r="D41" i="9"/>
  <c r="H38" i="9"/>
  <c r="D38" i="9"/>
  <c r="J9" i="9"/>
  <c r="I9" i="9"/>
  <c r="D20" i="9"/>
  <c r="D19" i="9"/>
  <c r="D18" i="9"/>
  <c r="D17" i="9"/>
  <c r="D10" i="9"/>
  <c r="D9" i="9"/>
  <c r="H6" i="9"/>
  <c r="D6" i="9"/>
  <c r="J41" i="8"/>
  <c r="I41" i="8"/>
  <c r="D52" i="8"/>
  <c r="D51" i="8"/>
  <c r="D50" i="8"/>
  <c r="D49" i="8"/>
  <c r="D42" i="8"/>
  <c r="D41" i="8"/>
  <c r="H38" i="8"/>
  <c r="D38" i="8"/>
  <c r="J9" i="8"/>
  <c r="I9" i="8"/>
  <c r="D10" i="8"/>
  <c r="D9" i="8"/>
  <c r="H6" i="8"/>
  <c r="D6" i="8"/>
  <c r="J41" i="7"/>
  <c r="D42" i="5"/>
  <c r="I41" i="7"/>
  <c r="D52" i="7"/>
  <c r="D51" i="7"/>
  <c r="D50" i="7"/>
  <c r="D49" i="7"/>
  <c r="D42" i="7"/>
  <c r="D41" i="7"/>
  <c r="H38" i="7"/>
  <c r="D38" i="7"/>
  <c r="J9" i="7"/>
  <c r="I9" i="7"/>
  <c r="H6" i="7"/>
  <c r="D20" i="7"/>
  <c r="D19" i="7"/>
  <c r="D18" i="7"/>
  <c r="D17" i="7"/>
  <c r="D10" i="7"/>
  <c r="D9" i="7"/>
  <c r="D6" i="7"/>
  <c r="I41" i="6"/>
  <c r="D52" i="6"/>
  <c r="D51" i="6"/>
  <c r="D50" i="6"/>
  <c r="D49" i="6"/>
  <c r="D42" i="6"/>
  <c r="D41" i="6"/>
  <c r="H38" i="6"/>
  <c r="D38" i="6"/>
  <c r="I9" i="6"/>
  <c r="D20" i="6"/>
  <c r="D19" i="6"/>
  <c r="D18" i="6"/>
  <c r="D17" i="6"/>
  <c r="D10" i="6"/>
  <c r="D9" i="6"/>
  <c r="H6" i="6"/>
  <c r="D6" i="6"/>
  <c r="I41" i="5"/>
  <c r="H38" i="5"/>
  <c r="D52" i="5"/>
  <c r="D51" i="5"/>
  <c r="D50" i="5"/>
  <c r="D49" i="5"/>
  <c r="D41" i="5"/>
  <c r="D38" i="5"/>
  <c r="I9" i="5"/>
  <c r="D20" i="5"/>
  <c r="D19" i="5"/>
  <c r="D18" i="5"/>
  <c r="D17" i="5"/>
  <c r="D10" i="5"/>
  <c r="D9" i="5"/>
  <c r="H6" i="5"/>
  <c r="D6" i="5"/>
  <c r="E36" i="15"/>
  <c r="C36" i="15"/>
  <c r="G35" i="15"/>
  <c r="E4" i="15"/>
  <c r="C4" i="15"/>
  <c r="G3" i="15"/>
  <c r="E36" i="14"/>
  <c r="C36" i="14"/>
  <c r="G35" i="14"/>
  <c r="E4" i="14"/>
  <c r="C4" i="14"/>
  <c r="G3" i="14"/>
  <c r="D42" i="13"/>
  <c r="E36" i="13"/>
  <c r="C36" i="13"/>
  <c r="G35" i="13"/>
  <c r="E4" i="13"/>
  <c r="C4" i="13"/>
  <c r="G3" i="13"/>
  <c r="H38" i="12"/>
  <c r="D38" i="12"/>
  <c r="E36" i="12"/>
  <c r="C36" i="12"/>
  <c r="G35" i="12"/>
  <c r="E4" i="12"/>
  <c r="C4" i="12"/>
  <c r="G3" i="12"/>
  <c r="E36" i="11"/>
  <c r="C36" i="11"/>
  <c r="G35" i="11"/>
  <c r="E4" i="11"/>
  <c r="C4" i="11"/>
  <c r="G3" i="11"/>
  <c r="E36" i="10"/>
  <c r="C36" i="10"/>
  <c r="G35" i="10"/>
  <c r="E4" i="10"/>
  <c r="C4" i="10"/>
  <c r="G3" i="10"/>
  <c r="E36" i="9"/>
  <c r="C36" i="9"/>
  <c r="G35" i="9"/>
  <c r="E4" i="9"/>
  <c r="C4" i="9"/>
  <c r="G3" i="9"/>
  <c r="E36" i="8"/>
  <c r="C36" i="8"/>
  <c r="G35" i="8"/>
  <c r="D20" i="8"/>
  <c r="D19" i="8"/>
  <c r="D18" i="8"/>
  <c r="D17" i="8"/>
  <c r="E4" i="8"/>
  <c r="C4" i="8"/>
  <c r="G3" i="8"/>
  <c r="E36" i="7"/>
  <c r="C36" i="7"/>
  <c r="G35" i="7"/>
  <c r="E4" i="7"/>
  <c r="C4" i="7"/>
  <c r="G3" i="7"/>
  <c r="E36" i="6"/>
  <c r="C36" i="6"/>
  <c r="G35" i="6"/>
  <c r="E4" i="6"/>
  <c r="C4" i="6"/>
  <c r="G3" i="6"/>
  <c r="E36" i="5"/>
  <c r="C36" i="5"/>
  <c r="G35" i="5"/>
  <c r="E4" i="5"/>
  <c r="C4" i="5"/>
  <c r="G3" i="5"/>
  <c r="D52" i="4"/>
  <c r="D51" i="4"/>
  <c r="D50" i="4"/>
  <c r="D49" i="4"/>
  <c r="I41" i="4"/>
  <c r="G35" i="4"/>
  <c r="G3" i="4"/>
  <c r="D42" i="4"/>
  <c r="D41" i="4"/>
  <c r="H38" i="4"/>
  <c r="D38" i="4"/>
  <c r="E36" i="4"/>
  <c r="C36" i="4"/>
  <c r="D20" i="4"/>
  <c r="D19" i="4"/>
  <c r="D18" i="4"/>
  <c r="D17" i="4"/>
  <c r="D10" i="4"/>
  <c r="D9" i="4"/>
  <c r="H6" i="4"/>
  <c r="D6" i="4"/>
  <c r="E4" i="4"/>
  <c r="C4" i="4"/>
  <c r="D53" i="11" l="1"/>
  <c r="D21" i="13"/>
  <c r="D21" i="15"/>
  <c r="D21" i="12"/>
  <c r="D53" i="12"/>
  <c r="D53" i="10"/>
  <c r="D21" i="11"/>
  <c r="D21" i="14"/>
  <c r="D53" i="13"/>
  <c r="D21" i="7"/>
  <c r="D21" i="10"/>
  <c r="D53" i="14"/>
  <c r="D53" i="15"/>
  <c r="D53" i="6"/>
  <c r="D53" i="8"/>
  <c r="D21" i="5"/>
  <c r="D53" i="7"/>
  <c r="D53" i="5"/>
  <c r="D21" i="8"/>
  <c r="D21" i="9"/>
  <c r="D53" i="9"/>
  <c r="D21" i="6"/>
  <c r="D53" i="4"/>
  <c r="D21" i="4"/>
  <c r="D44" i="6" l="1"/>
  <c r="D45" i="6" s="1"/>
  <c r="J45" i="6" s="1"/>
  <c r="I50" i="6" s="1"/>
  <c r="D12" i="5"/>
  <c r="D13" i="5" s="1"/>
  <c r="J13" i="5" s="1"/>
  <c r="I18" i="5" s="1"/>
  <c r="D44" i="5"/>
  <c r="D12" i="6"/>
  <c r="D13" i="6" s="1"/>
  <c r="J13" i="6" s="1"/>
  <c r="I18" i="6" s="1"/>
  <c r="D12" i="7"/>
  <c r="D44" i="7"/>
  <c r="D45" i="7" s="1"/>
  <c r="J45" i="7" s="1"/>
  <c r="I50" i="7" s="1"/>
  <c r="D12" i="8"/>
  <c r="D44" i="8"/>
  <c r="D12" i="9"/>
  <c r="D13" i="9" s="1"/>
  <c r="J13" i="9" s="1"/>
  <c r="I18" i="9" s="1"/>
  <c r="D44" i="9"/>
  <c r="D45" i="9" s="1"/>
  <c r="J45" i="9" s="1"/>
  <c r="I50" i="9" s="1"/>
  <c r="D12" i="10"/>
  <c r="D44" i="10"/>
  <c r="D12" i="11"/>
  <c r="D44" i="11"/>
  <c r="D12" i="12"/>
  <c r="D44" i="12"/>
  <c r="D12" i="13"/>
  <c r="D44" i="13"/>
  <c r="D12" i="14"/>
  <c r="D44" i="14"/>
  <c r="D12" i="15"/>
  <c r="D44" i="15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3" i="1"/>
  <c r="D13" i="12" l="1"/>
  <c r="J13" i="12" s="1"/>
  <c r="I18" i="12" s="1"/>
  <c r="D13" i="10"/>
  <c r="J13" i="10" s="1"/>
  <c r="I18" i="10" s="1"/>
  <c r="D13" i="8"/>
  <c r="J13" i="8" s="1"/>
  <c r="I18" i="8" s="1"/>
  <c r="D13" i="15"/>
  <c r="J13" i="15" s="1"/>
  <c r="I18" i="15" s="1"/>
  <c r="D12" i="4"/>
  <c r="D13" i="4" s="1"/>
  <c r="J13" i="4" s="1"/>
  <c r="I18" i="4" s="1"/>
  <c r="D13" i="13"/>
  <c r="J13" i="13" s="1"/>
  <c r="I18" i="13" s="1"/>
  <c r="D13" i="11"/>
  <c r="J13" i="11" s="1"/>
  <c r="I18" i="11" s="1"/>
  <c r="D13" i="14"/>
  <c r="J13" i="14" s="1"/>
  <c r="I18" i="14" s="1"/>
  <c r="D13" i="7"/>
  <c r="J13" i="7" s="1"/>
  <c r="I18" i="7" s="1"/>
  <c r="D45" i="14"/>
  <c r="J45" i="14" s="1"/>
  <c r="I50" i="14" s="1"/>
  <c r="D45" i="12"/>
  <c r="J45" i="12" s="1"/>
  <c r="I50" i="12" s="1"/>
  <c r="D45" i="5"/>
  <c r="J45" i="5" s="1"/>
  <c r="I50" i="5" s="1"/>
  <c r="D45" i="10"/>
  <c r="J45" i="10" s="1"/>
  <c r="I50" i="10" s="1"/>
  <c r="D45" i="8"/>
  <c r="J45" i="8" s="1"/>
  <c r="I50" i="8" s="1"/>
  <c r="D45" i="15"/>
  <c r="J45" i="15" s="1"/>
  <c r="I50" i="15" s="1"/>
  <c r="D45" i="13"/>
  <c r="J45" i="13" s="1"/>
  <c r="I50" i="13" s="1"/>
  <c r="D45" i="11"/>
  <c r="J45" i="11" s="1"/>
  <c r="I50" i="11" s="1"/>
  <c r="D44" i="4"/>
  <c r="D45" i="4" s="1"/>
  <c r="J45" i="4" s="1"/>
  <c r="I5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" authorId="0" shapeId="0" xr:uid="{46DCA9A6-4CF0-4B7D-BFAF-BF30C4F53846}">
      <text>
        <r>
          <rPr>
            <b/>
            <sz val="9"/>
            <color indexed="81"/>
            <rFont val="MS P ゴシック"/>
            <family val="3"/>
            <charset val="128"/>
          </rPr>
          <t>時給が自動計算されます。</t>
        </r>
      </text>
    </comment>
    <comment ref="L2" authorId="0" shapeId="0" xr:uid="{16CB2035-22A2-46C9-B8AB-1DA0A4400C81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<sst xmlns="http://schemas.openxmlformats.org/spreadsheetml/2006/main" count="578" uniqueCount="49">
  <si>
    <t>時給</t>
    <rPh sb="0" eb="2">
      <t>ジキュウ</t>
    </rPh>
    <phoneticPr fontId="1"/>
  </si>
  <si>
    <t>キャスト</t>
    <phoneticPr fontId="1"/>
  </si>
  <si>
    <t>時給</t>
    <rPh sb="0" eb="2">
      <t>ジキュウ</t>
    </rPh>
    <phoneticPr fontId="1"/>
  </si>
  <si>
    <t>■スライド計算表</t>
    <rPh sb="5" eb="8">
      <t>ケイサンヒョウ</t>
    </rPh>
    <phoneticPr fontId="1"/>
  </si>
  <si>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</si>
  <si>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</si>
  <si>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</si>
  <si>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</si>
  <si>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時間報酬</t>
    <rPh sb="0" eb="2">
      <t>ジカン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</si>
  <si>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</si>
  <si>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</si>
  <si>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</si>
  <si>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</si>
  <si>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</si>
  <si>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</si>
  <si>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</si>
  <si>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</si>
  <si>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</si>
  <si>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</si>
  <si>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</si>
  <si>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</si>
  <si>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</si>
  <si>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</si>
  <si>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</si>
  <si>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</si>
  <si>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</si>
  <si>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</si>
  <si>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</si>
  <si>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※スライド票は貴店に合わせて数値を入力してください。</t>
    <rPh sb="5" eb="6">
      <t>ヒョウ</t>
    </rPh>
    <rPh sb="7" eb="9">
      <t>キテン</t>
    </rPh>
    <rPh sb="10" eb="11">
      <t>ア</t>
    </rPh>
    <rPh sb="14" eb="16">
      <t>スウチ</t>
    </rPh>
    <rPh sb="17" eb="19">
      <t>ニュウリョク</t>
    </rPh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</si>
  <si>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</si>
  <si>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</si>
  <si>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</si>
  <si>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</si>
  <si>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</si>
  <si>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</si>
  <si>
    <t>〇売上計算</t>
    <rPh sb="1" eb="3">
      <t>ウリアゲ</t>
    </rPh>
    <rPh sb="3" eb="5">
      <t>ケイサン</t>
    </rPh>
    <phoneticPr fontId="1"/>
  </si>
  <si>
    <t>売上</t>
    <rPh sb="0" eb="2">
      <t>ウリアゲ</t>
    </rPh>
    <phoneticPr fontId="1"/>
  </si>
  <si>
    <t>※１出力したCSVファイルにキャスト成績の詳細が集計されない場合は、設定を確認してください。</t>
    <rPh sb="2" eb="4">
      <t>シュツリョク</t>
    </rPh>
    <rPh sb="18" eb="20">
      <t>セイセキ</t>
    </rPh>
    <rPh sb="21" eb="23">
      <t>ショウサイ</t>
    </rPh>
    <rPh sb="24" eb="26">
      <t>シュウケイ</t>
    </rPh>
    <rPh sb="30" eb="32">
      <t>バアイ</t>
    </rPh>
    <rPh sb="34" eb="36">
      <t>セッテイ</t>
    </rPh>
    <rPh sb="37" eb="39">
      <t>カクニン</t>
    </rPh>
    <phoneticPr fontId="1"/>
  </si>
  <si>
    <t>A売上</t>
    <rPh sb="1" eb="3">
      <t>ウリアゲ</t>
    </rPh>
    <phoneticPr fontId="1"/>
  </si>
  <si>
    <t>A歩合</t>
    <rPh sb="1" eb="3">
      <t>ブアイ</t>
    </rPh>
    <phoneticPr fontId="1"/>
  </si>
  <si>
    <t>B売上</t>
    <rPh sb="1" eb="3">
      <t>ウリアゲ</t>
    </rPh>
    <phoneticPr fontId="1"/>
  </si>
  <si>
    <t>B歩合</t>
    <rPh sb="1" eb="3">
      <t>ブアイ</t>
    </rPh>
    <phoneticPr fontId="1"/>
  </si>
  <si>
    <t>A指名売</t>
    <rPh sb="1" eb="3">
      <t>シメイ</t>
    </rPh>
    <rPh sb="3" eb="4">
      <t>バイ</t>
    </rPh>
    <phoneticPr fontId="1"/>
  </si>
  <si>
    <t>B指名売</t>
    <rPh sb="1" eb="3">
      <t>シメイ</t>
    </rPh>
    <rPh sb="3" eb="4">
      <t>バイ</t>
    </rPh>
    <phoneticPr fontId="1"/>
  </si>
  <si>
    <t>同伴売</t>
    <rPh sb="0" eb="2">
      <t>ドウハン</t>
    </rPh>
    <rPh sb="2" eb="3">
      <t>バイ</t>
    </rPh>
    <phoneticPr fontId="1"/>
  </si>
  <si>
    <t>A指歩合報酬（30%）</t>
    <rPh sb="1" eb="2">
      <t>ユビ</t>
    </rPh>
    <rPh sb="2" eb="4">
      <t>ブアイ</t>
    </rPh>
    <rPh sb="4" eb="6">
      <t>ホウシュウ</t>
    </rPh>
    <phoneticPr fontId="1"/>
  </si>
  <si>
    <t>B指歩合報酬（10%）</t>
    <rPh sb="1" eb="2">
      <t>ユビ</t>
    </rPh>
    <rPh sb="2" eb="4">
      <t>ブアイ</t>
    </rPh>
    <rPh sb="4" eb="6">
      <t>ホウシュウ</t>
    </rPh>
    <phoneticPr fontId="1"/>
  </si>
  <si>
    <t>※２場内指名のみのテーブルの売上を集計させる場合は「B指名の売上を集計する」にチェックを入れてから集計してください。</t>
    <rPh sb="2" eb="4">
      <t>ジョウナイ</t>
    </rPh>
    <rPh sb="4" eb="6">
      <t>シメイ</t>
    </rPh>
    <rPh sb="14" eb="16">
      <t>ウリアゲ</t>
    </rPh>
    <rPh sb="17" eb="19">
      <t>シュウケイ</t>
    </rPh>
    <rPh sb="22" eb="24">
      <t>バアイ</t>
    </rPh>
    <rPh sb="27" eb="29">
      <t>シメイ</t>
    </rPh>
    <rPh sb="30" eb="32">
      <t>ウリアゲ</t>
    </rPh>
    <rPh sb="33" eb="35">
      <t>シュウケイ</t>
    </rPh>
    <rPh sb="44" eb="45">
      <t>イ</t>
    </rPh>
    <rPh sb="49" eb="51">
      <t>シュウケイ</t>
    </rPh>
    <phoneticPr fontId="1"/>
  </si>
  <si>
    <t>■使用方法（売上スライド制/売上ー指名料/A指名売上30％バックB指名売上10％バック）</t>
    <rPh sb="1" eb="3">
      <t>シヨウ</t>
    </rPh>
    <rPh sb="3" eb="5">
      <t>ホウホウ</t>
    </rPh>
    <rPh sb="6" eb="8">
      <t>ウリアゲ</t>
    </rPh>
    <rPh sb="12" eb="13">
      <t>セイ</t>
    </rPh>
    <rPh sb="14" eb="16">
      <t>ウリアゲ</t>
    </rPh>
    <rPh sb="17" eb="19">
      <t>シメイ</t>
    </rPh>
    <rPh sb="19" eb="20">
      <t>リョウ</t>
    </rPh>
    <rPh sb="22" eb="24">
      <t>シメイ</t>
    </rPh>
    <rPh sb="24" eb="26">
      <t>ウリアゲ</t>
    </rPh>
    <rPh sb="33" eb="35">
      <t>シメイ</t>
    </rPh>
    <rPh sb="35" eb="37">
      <t>ウリアゲ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</si>
</sst>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  <numFmt numFmtId="179" formatCode="0_ "/>
  </numFmts>
  <fonts count="11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  <font>
      <sz val="14"/>
      <name val="ＤＦＰ平成ゴシック体W3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1D9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>
      <alignment vertical="center"/>
    </xf>
    <xf numFmtId="177" fontId="5" fillId="0" borderId="1" xfId="0" applyNumberFormat="1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Alignment="1">
      <alignment horizontal="right" vertical="center" indent="1"/>
    </xf>
    <xf numFmtId="0" fontId="9" fillId="0" borderId="0" xfId="0" applyFont="1">
      <alignment vertical="center"/>
    </xf>
    <xf numFmtId="177" fontId="5" fillId="0" borderId="0" xfId="0" applyNumberFormat="1" applyFont="1">
      <alignment vertical="center"/>
    </xf>
    <xf numFmtId="0" fontId="6" fillId="0" borderId="0" xfId="0" applyFont="1">
      <alignment vertical="center"/>
    </xf>
    <xf numFmtId="176" fontId="5" fillId="0" borderId="1" xfId="0" applyNumberFormat="1" applyFont="1" applyBorder="1">
      <alignment vertical="center"/>
    </xf>
    <xf numFmtId="0" fontId="0" fillId="2" borderId="2" xfId="0" applyFill="1" applyBorder="1">
      <alignment vertical="center"/>
    </xf>
    <xf numFmtId="179" fontId="0" fillId="0" borderId="2" xfId="0" applyNumberFormat="1" applyBorder="1" applyAlignment="1">
      <alignment horizontal="right" vertical="center"/>
    </xf>
    <xf numFmtId="179" fontId="5" fillId="0" borderId="1" xfId="0" applyNumberFormat="1" applyFont="1" applyBorder="1">
      <alignment vertical="center"/>
    </xf>
    <xf numFmtId="0" fontId="0" fillId="2" borderId="3" xfId="0" applyFill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0" fillId="0" borderId="2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178" fontId="6" fillId="0" borderId="2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5" fontId="6" fillId="0" borderId="2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right" vertical="center" indent="1"/>
    </xf>
    <xf numFmtId="176" fontId="5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176" fontId="6" fillId="0" borderId="2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E1D9FF"/>
      <color rgb="FFCEC1FF"/>
      <color rgb="FFFFE1F9"/>
      <color rgb="FFD5F5FF"/>
      <color rgb="FFE5EFFF"/>
      <color rgb="FFFCFEE6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152400</xdr:colOff>
      <xdr:row>32</xdr:row>
      <xdr:rowOff>32113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CF4444-F723-4B7C-981F-E0586915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590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114301</xdr:rowOff>
    </xdr:from>
    <xdr:to>
      <xdr:col>7</xdr:col>
      <xdr:colOff>285750</xdr:colOff>
      <xdr:row>68</xdr:row>
      <xdr:rowOff>80021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33D99F-5151-4A7F-A51D-0DED511C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74</xdr:row>
      <xdr:rowOff>114300</xdr:rowOff>
    </xdr:from>
    <xdr:to>
      <xdr:col>11</xdr:col>
      <xdr:colOff>123825</xdr:colOff>
      <xdr:row>98</xdr:row>
      <xdr:rowOff>146413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07CBD3A-0E58-4D36-828C-545F8940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103</xdr:row>
      <xdr:rowOff>47625</xdr:rowOff>
    </xdr:from>
    <xdr:to>
      <xdr:col>11</xdr:col>
      <xdr:colOff>123825</xdr:colOff>
      <xdr:row>127</xdr:row>
      <xdr:rowOff>76200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D1655C3-8AE9-75FD-66A5-E4B1CE8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8726150"/>
          <a:ext cx="7772400" cy="437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122E-A601-4F95-8B70-B29C4E00E83E}">
  <dimension ref="B2:B102"/>
  <sheetViews>
    <sheetView tabSelected="1" workbookViewId="0">
      <selection activeCell="B3" sqref="B3"/>
    </sheetView>
  </sheetViews>
  <sheetFormatPr defaultRowHeight="14.25"/>
  <sheetData>
    <row r="2" spans="2:2" ht="17.25">
      <c r="B2" s="18" t="s">
        <v>48</v>
      </c>
    </row>
    <row r="4" spans="2:2">
      <c r="B4" t="s">
        <v>29</v>
      </c>
    </row>
    <row r="7" spans="2:2">
      <c r="B7" t="s">
        <v>30</v>
      </c>
    </row>
    <row r="35" spans="2:2">
      <c r="B35" t="s">
        <v>31</v>
      </c>
    </row>
    <row r="36" spans="2:2">
      <c r="B36" t="s">
        <v>32</v>
      </c>
    </row>
    <row r="72" spans="2:2">
      <c r="B72" t="s">
        <v>37</v>
      </c>
    </row>
    <row r="73" spans="2:2">
      <c r="B73" t="s">
        <v>33</v>
      </c>
    </row>
    <row r="74" spans="2:2">
      <c r="B74" t="s">
        <v>34</v>
      </c>
    </row>
    <row r="102" spans="2:2">
      <c r="B102" t="s">
        <v>47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zoomScaleNormal="100" workbookViewId="0">
      <selection activeCell="I10" sqref="I10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copy!B15</f>
        <v>0</v>
      </c>
      <c r="E6" s="37"/>
      <c r="F6" s="12"/>
      <c r="G6" s="13" t="s">
        <v>5</v>
      </c>
      <c r="H6" s="36">
        <f>copy!C15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copy!D15</f>
        <v>0</v>
      </c>
      <c r="E9" s="39"/>
      <c r="F9" s="12"/>
      <c r="G9" s="38" t="s">
        <v>45</v>
      </c>
      <c r="H9" s="38"/>
      <c r="I9" s="14">
        <f>copy!V15</f>
        <v>0</v>
      </c>
      <c r="J9" s="24">
        <f>copy!X15</f>
        <v>0</v>
      </c>
    </row>
    <row r="10" spans="2:10" ht="15.95" customHeight="1">
      <c r="B10" s="38" t="s">
        <v>7</v>
      </c>
      <c r="C10" s="38"/>
      <c r="D10" s="41">
        <f>copy!E15</f>
        <v>0</v>
      </c>
      <c r="E10" s="41"/>
      <c r="F10" s="12"/>
      <c r="G10" s="38" t="s">
        <v>46</v>
      </c>
      <c r="H10" s="38"/>
      <c r="I10" s="14">
        <f>copy!AO15</f>
        <v>0</v>
      </c>
      <c r="J10" s="24">
        <f>スライド時給計算!D46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スライド時給計算!G15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copy!BU15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copy!BR15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copy!BT15</f>
        <v>0</v>
      </c>
      <c r="E19" s="39"/>
    </row>
    <row r="20" spans="1:10" ht="15.95" customHeight="1">
      <c r="B20" s="38" t="s">
        <v>17</v>
      </c>
      <c r="C20" s="38"/>
      <c r="D20" s="39">
        <f>copy!BS15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copy!B16</f>
        <v>0</v>
      </c>
      <c r="E38" s="37"/>
      <c r="F38" s="12"/>
      <c r="G38" s="13" t="s">
        <v>5</v>
      </c>
      <c r="H38" s="36">
        <f>copy!C16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copy!D16</f>
        <v>0</v>
      </c>
      <c r="E41" s="52"/>
      <c r="F41" s="12"/>
      <c r="G41" s="38" t="s">
        <v>45</v>
      </c>
      <c r="H41" s="38"/>
      <c r="I41" s="14">
        <f>copy!V16</f>
        <v>0</v>
      </c>
      <c r="J41" s="24">
        <f>copy!X16</f>
        <v>0</v>
      </c>
    </row>
    <row r="42" spans="2:10" ht="15.95" customHeight="1">
      <c r="B42" s="38" t="s">
        <v>7</v>
      </c>
      <c r="C42" s="38"/>
      <c r="D42" s="53">
        <f>copy!E16</f>
        <v>0</v>
      </c>
      <c r="E42" s="53"/>
      <c r="F42" s="12"/>
      <c r="G42" s="38" t="s">
        <v>46</v>
      </c>
      <c r="H42" s="38"/>
      <c r="I42" s="14">
        <f>copy!AP16</f>
        <v>0</v>
      </c>
      <c r="J42" s="24">
        <f>スライド時給計算!D47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スライド時給計算!G16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copy!BU16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copy!BR16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copy!BT16</f>
        <v>0</v>
      </c>
      <c r="E51" s="52"/>
    </row>
    <row r="52" spans="2:10" ht="15.95" customHeight="1">
      <c r="B52" s="38" t="s">
        <v>17</v>
      </c>
      <c r="C52" s="38"/>
      <c r="D52" s="52">
        <f>copy!BS16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topLeftCell="A10" zoomScaleNormal="100" workbookViewId="0">
      <selection activeCell="J42" sqref="J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copy!B17</f>
        <v>0</v>
      </c>
      <c r="E6" s="37"/>
      <c r="F6" s="12"/>
      <c r="G6" s="13" t="s">
        <v>5</v>
      </c>
      <c r="H6" s="36">
        <f>copy!C17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copy!D17</f>
        <v>0</v>
      </c>
      <c r="E9" s="39"/>
      <c r="F9" s="12"/>
      <c r="G9" s="38" t="s">
        <v>45</v>
      </c>
      <c r="H9" s="38"/>
      <c r="I9" s="14">
        <f>copy!V17</f>
        <v>0</v>
      </c>
      <c r="J9" s="24">
        <f>copy!X17</f>
        <v>0</v>
      </c>
    </row>
    <row r="10" spans="2:10" ht="15.95" customHeight="1">
      <c r="B10" s="38" t="s">
        <v>7</v>
      </c>
      <c r="C10" s="38"/>
      <c r="D10" s="41">
        <f>copy!E17</f>
        <v>0</v>
      </c>
      <c r="E10" s="41"/>
      <c r="F10" s="12"/>
      <c r="G10" s="38" t="s">
        <v>46</v>
      </c>
      <c r="H10" s="38"/>
      <c r="I10" s="14">
        <f>copy!AO17</f>
        <v>0</v>
      </c>
      <c r="J10" s="24">
        <f>スライド時給計算!D48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スライド時給計算!G17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copy!BU17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copy!BR17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copy!BT17</f>
        <v>0</v>
      </c>
      <c r="E19" s="39"/>
    </row>
    <row r="20" spans="1:10" ht="15.95" customHeight="1">
      <c r="B20" s="38" t="s">
        <v>17</v>
      </c>
      <c r="C20" s="38"/>
      <c r="D20" s="39">
        <f>copy!BS17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copy!B18</f>
        <v>0</v>
      </c>
      <c r="E38" s="37"/>
      <c r="F38" s="12"/>
      <c r="G38" s="13" t="s">
        <v>5</v>
      </c>
      <c r="H38" s="36">
        <f>copy!C18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copy!D18</f>
        <v>0</v>
      </c>
      <c r="E41" s="52"/>
      <c r="F41" s="12"/>
      <c r="G41" s="38" t="s">
        <v>45</v>
      </c>
      <c r="H41" s="38"/>
      <c r="I41" s="14">
        <f>copy!V18</f>
        <v>0</v>
      </c>
      <c r="J41" s="24">
        <f>copy!X18</f>
        <v>0</v>
      </c>
    </row>
    <row r="42" spans="2:10" ht="15.95" customHeight="1">
      <c r="B42" s="38" t="s">
        <v>7</v>
      </c>
      <c r="C42" s="38"/>
      <c r="D42" s="53">
        <f>copy!E18</f>
        <v>0</v>
      </c>
      <c r="E42" s="53"/>
      <c r="F42" s="12"/>
      <c r="G42" s="38" t="s">
        <v>46</v>
      </c>
      <c r="H42" s="38"/>
      <c r="I42" s="14">
        <f>copy!AP18</f>
        <v>0</v>
      </c>
      <c r="J42" s="24">
        <f>スライド時給計算!D49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スライド時給計算!G18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copy!BU18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copy!BR18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copy!BT18</f>
        <v>0</v>
      </c>
      <c r="E51" s="52"/>
    </row>
    <row r="52" spans="2:10" ht="15.95" customHeight="1">
      <c r="B52" s="38" t="s">
        <v>17</v>
      </c>
      <c r="C52" s="38"/>
      <c r="D52" s="52">
        <f>copy!BS18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zoomScaleNormal="100" workbookViewId="0">
      <selection activeCell="J43" sqref="J43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copy!B19</f>
        <v>0</v>
      </c>
      <c r="E6" s="37"/>
      <c r="F6" s="12"/>
      <c r="G6" s="13" t="s">
        <v>5</v>
      </c>
      <c r="H6" s="36">
        <f>copy!C19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copy!D19</f>
        <v>0</v>
      </c>
      <c r="E9" s="39"/>
      <c r="F9" s="12"/>
      <c r="G9" s="38" t="s">
        <v>45</v>
      </c>
      <c r="H9" s="38"/>
      <c r="I9" s="14">
        <f>copy!V19</f>
        <v>0</v>
      </c>
      <c r="J9" s="24">
        <f>copy!X19</f>
        <v>0</v>
      </c>
    </row>
    <row r="10" spans="2:10" ht="15.95" customHeight="1">
      <c r="B10" s="38" t="s">
        <v>7</v>
      </c>
      <c r="C10" s="38"/>
      <c r="D10" s="41">
        <f>copy!E19</f>
        <v>0</v>
      </c>
      <c r="E10" s="41"/>
      <c r="F10" s="12"/>
      <c r="G10" s="38" t="s">
        <v>46</v>
      </c>
      <c r="H10" s="38"/>
      <c r="I10" s="14">
        <f>copy!AO19</f>
        <v>0</v>
      </c>
      <c r="J10" s="24">
        <f>スライド時給計算!D50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スライド時給計算!G19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copy!BU19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copy!BR19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copy!BT19</f>
        <v>0</v>
      </c>
      <c r="E19" s="39"/>
    </row>
    <row r="20" spans="1:10" ht="15.95" customHeight="1">
      <c r="B20" s="38" t="s">
        <v>17</v>
      </c>
      <c r="C20" s="38"/>
      <c r="D20" s="39">
        <f>copy!BS19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copy!B4</f>
        <v>0</v>
      </c>
      <c r="E38" s="37"/>
      <c r="F38" s="12"/>
      <c r="G38" s="13" t="s">
        <v>5</v>
      </c>
      <c r="H38" s="36">
        <f>copy!C4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copy!D20</f>
        <v>0</v>
      </c>
      <c r="E41" s="52"/>
      <c r="F41" s="12"/>
      <c r="G41" s="38" t="s">
        <v>45</v>
      </c>
      <c r="H41" s="38"/>
      <c r="I41" s="14">
        <f>copy!V20</f>
        <v>0</v>
      </c>
      <c r="J41" s="24">
        <f>copy!X20</f>
        <v>0</v>
      </c>
    </row>
    <row r="42" spans="2:10" ht="15.95" customHeight="1">
      <c r="B42" s="38" t="s">
        <v>7</v>
      </c>
      <c r="C42" s="38"/>
      <c r="D42" s="53">
        <f>copy!E20</f>
        <v>0</v>
      </c>
      <c r="E42" s="53"/>
      <c r="F42" s="12"/>
      <c r="G42" s="38" t="s">
        <v>46</v>
      </c>
      <c r="H42" s="38"/>
      <c r="I42" s="14">
        <f>copy!AP20</f>
        <v>0</v>
      </c>
      <c r="J42" s="24">
        <f>スライド時給計算!D51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スライド時給計算!G20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copy!BU20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copy!BR20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copy!BT20</f>
        <v>0</v>
      </c>
      <c r="E51" s="52"/>
    </row>
    <row r="52" spans="2:10" ht="15.95" customHeight="1">
      <c r="B52" s="38" t="s">
        <v>17</v>
      </c>
      <c r="C52" s="38"/>
      <c r="D52" s="52">
        <f>copy!BS20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topLeftCell="A13" zoomScaleNormal="100" workbookViewId="0">
      <selection activeCell="J43" sqref="J43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copy!B21</f>
        <v>0</v>
      </c>
      <c r="E6" s="37"/>
      <c r="F6" s="12"/>
      <c r="G6" s="13" t="s">
        <v>5</v>
      </c>
      <c r="H6" s="36">
        <f>copy!C21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copy!D21</f>
        <v>0</v>
      </c>
      <c r="E9" s="39"/>
      <c r="F9" s="12"/>
      <c r="G9" s="38" t="s">
        <v>45</v>
      </c>
      <c r="H9" s="38"/>
      <c r="I9" s="14">
        <f>copy!V21</f>
        <v>0</v>
      </c>
      <c r="J9" s="24">
        <f>copy!X21</f>
        <v>0</v>
      </c>
    </row>
    <row r="10" spans="2:10" ht="15.95" customHeight="1">
      <c r="B10" s="38" t="s">
        <v>7</v>
      </c>
      <c r="C10" s="38"/>
      <c r="D10" s="41">
        <f>copy!E21</f>
        <v>0</v>
      </c>
      <c r="E10" s="41"/>
      <c r="F10" s="12"/>
      <c r="G10" s="38" t="s">
        <v>46</v>
      </c>
      <c r="H10" s="38"/>
      <c r="I10" s="14">
        <f>copy!AO21</f>
        <v>0</v>
      </c>
      <c r="J10" s="24">
        <f>スライド時給計算!D52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スライド時給計算!G21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copy!BU21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copy!BR21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copy!BT21</f>
        <v>0</v>
      </c>
      <c r="E19" s="39"/>
    </row>
    <row r="20" spans="1:10" ht="15.95" customHeight="1">
      <c r="B20" s="38" t="s">
        <v>17</v>
      </c>
      <c r="C20" s="38"/>
      <c r="D20" s="39">
        <f>copy!BS21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copy!B22</f>
        <v>0</v>
      </c>
      <c r="E38" s="37"/>
      <c r="F38" s="12"/>
      <c r="G38" s="13" t="s">
        <v>5</v>
      </c>
      <c r="H38" s="36">
        <f>copy!C22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copy!D22</f>
        <v>0</v>
      </c>
      <c r="E41" s="52"/>
      <c r="F41" s="12"/>
      <c r="G41" s="38" t="s">
        <v>45</v>
      </c>
      <c r="H41" s="38"/>
      <c r="I41" s="14">
        <f>copy!V22</f>
        <v>0</v>
      </c>
      <c r="J41" s="24">
        <f>copy!X22</f>
        <v>0</v>
      </c>
    </row>
    <row r="42" spans="2:10" ht="15.95" customHeight="1">
      <c r="B42" s="38" t="s">
        <v>7</v>
      </c>
      <c r="C42" s="38"/>
      <c r="D42" s="53">
        <f>copy!E4</f>
        <v>0</v>
      </c>
      <c r="E42" s="53"/>
      <c r="F42" s="12"/>
      <c r="G42" s="38" t="s">
        <v>46</v>
      </c>
      <c r="H42" s="38"/>
      <c r="I42" s="14">
        <f>copy!AP22</f>
        <v>0</v>
      </c>
      <c r="J42" s="24">
        <f>スライド時給計算!D53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スライド時給計算!G22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copy!BU22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copy!BR22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copy!BT22</f>
        <v>0</v>
      </c>
      <c r="E51" s="52"/>
    </row>
    <row r="52" spans="2:10" ht="15.95" customHeight="1">
      <c r="B52" s="38" t="s">
        <v>17</v>
      </c>
      <c r="C52" s="38"/>
      <c r="D52" s="52">
        <f>copy!BS22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0" zoomScaleNormal="100" workbookViewId="0">
      <selection activeCell="J43" sqref="J43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copy!B23</f>
        <v>0</v>
      </c>
      <c r="E6" s="37"/>
      <c r="F6" s="12"/>
      <c r="G6" s="13" t="s">
        <v>5</v>
      </c>
      <c r="H6" s="36">
        <f>copy!C23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copy!D23</f>
        <v>0</v>
      </c>
      <c r="E9" s="39"/>
      <c r="F9" s="12"/>
      <c r="G9" s="38" t="s">
        <v>45</v>
      </c>
      <c r="H9" s="38"/>
      <c r="I9" s="14">
        <f>copy!V23</f>
        <v>0</v>
      </c>
      <c r="J9" s="24">
        <f>copy!X23</f>
        <v>0</v>
      </c>
    </row>
    <row r="10" spans="2:10" ht="15.95" customHeight="1">
      <c r="B10" s="38" t="s">
        <v>7</v>
      </c>
      <c r="C10" s="38"/>
      <c r="D10" s="41">
        <f>copy!E23</f>
        <v>0</v>
      </c>
      <c r="E10" s="41"/>
      <c r="F10" s="12"/>
      <c r="G10" s="38" t="s">
        <v>46</v>
      </c>
      <c r="H10" s="38"/>
      <c r="I10" s="14">
        <f>copy!AO23</f>
        <v>0</v>
      </c>
      <c r="J10" s="24">
        <f>スライド時給計算!D54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スライド時給計算!G23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copy!BU23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copy!BR23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copy!BT23</f>
        <v>0</v>
      </c>
      <c r="E19" s="39"/>
    </row>
    <row r="20" spans="1:10" ht="15.95" customHeight="1">
      <c r="B20" s="38" t="s">
        <v>17</v>
      </c>
      <c r="C20" s="38"/>
      <c r="D20" s="39">
        <f>copy!BS23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copy!B24</f>
        <v>0</v>
      </c>
      <c r="E38" s="37"/>
      <c r="F38" s="12"/>
      <c r="G38" s="13" t="s">
        <v>5</v>
      </c>
      <c r="H38" s="36">
        <f>copy!C24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copy!D24</f>
        <v>0</v>
      </c>
      <c r="E41" s="52"/>
      <c r="F41" s="12"/>
      <c r="G41" s="38" t="s">
        <v>45</v>
      </c>
      <c r="H41" s="38"/>
      <c r="I41" s="14">
        <f>copy!V24</f>
        <v>0</v>
      </c>
      <c r="J41" s="24">
        <f>copy!X24</f>
        <v>0</v>
      </c>
    </row>
    <row r="42" spans="2:10" ht="15.95" customHeight="1">
      <c r="B42" s="38" t="s">
        <v>7</v>
      </c>
      <c r="C42" s="38"/>
      <c r="D42" s="53">
        <f>copy!E24</f>
        <v>0</v>
      </c>
      <c r="E42" s="53"/>
      <c r="F42" s="12"/>
      <c r="G42" s="38" t="s">
        <v>46</v>
      </c>
      <c r="H42" s="38"/>
      <c r="I42" s="14">
        <f>copy!AP24</f>
        <v>0</v>
      </c>
      <c r="J42" s="24">
        <f>スライド時給計算!D55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スライド時給計算!G24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copy!BU24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copy!BR24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copy!BT24</f>
        <v>0</v>
      </c>
      <c r="E51" s="52"/>
    </row>
    <row r="52" spans="2:10" ht="15.95" customHeight="1">
      <c r="B52" s="38" t="s">
        <v>17</v>
      </c>
      <c r="C52" s="38"/>
      <c r="D52" s="52">
        <f>copy!BS24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topLeftCell="A7" zoomScaleNormal="100" workbookViewId="0">
      <selection activeCell="N27" sqref="N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copy!B25</f>
        <v>0</v>
      </c>
      <c r="E6" s="37"/>
      <c r="F6" s="12"/>
      <c r="G6" s="13" t="s">
        <v>5</v>
      </c>
      <c r="H6" s="36">
        <f>copy!C25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copy!D25</f>
        <v>0</v>
      </c>
      <c r="E9" s="39"/>
      <c r="F9" s="12"/>
      <c r="G9" s="38" t="s">
        <v>45</v>
      </c>
      <c r="H9" s="38"/>
      <c r="I9" s="14">
        <f>copy!V25</f>
        <v>0</v>
      </c>
      <c r="J9" s="24">
        <f>copy!X25</f>
        <v>0</v>
      </c>
    </row>
    <row r="10" spans="2:10" ht="15.95" customHeight="1">
      <c r="B10" s="38" t="s">
        <v>7</v>
      </c>
      <c r="C10" s="38"/>
      <c r="D10" s="41">
        <f>copy!E25</f>
        <v>0</v>
      </c>
      <c r="E10" s="41"/>
      <c r="F10" s="12"/>
      <c r="G10" s="38" t="s">
        <v>46</v>
      </c>
      <c r="H10" s="38"/>
      <c r="I10" s="14">
        <f>copy!AO25</f>
        <v>0</v>
      </c>
      <c r="J10" s="24">
        <f>スライド時給計算!D56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スライド時給計算!G25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copy!BU25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copy!BR25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copy!BT25</f>
        <v>0</v>
      </c>
      <c r="E19" s="39"/>
    </row>
    <row r="20" spans="1:10" ht="15.95" customHeight="1">
      <c r="B20" s="38" t="s">
        <v>17</v>
      </c>
      <c r="C20" s="38"/>
      <c r="D20" s="39">
        <f>copy!BS25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copy!B26</f>
        <v>0</v>
      </c>
      <c r="E38" s="37"/>
      <c r="F38" s="12"/>
      <c r="G38" s="13" t="s">
        <v>5</v>
      </c>
      <c r="H38" s="36">
        <f>copy!C26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copy!D26</f>
        <v>0</v>
      </c>
      <c r="E41" s="52"/>
      <c r="F41" s="12"/>
      <c r="G41" s="38" t="s">
        <v>45</v>
      </c>
      <c r="H41" s="38"/>
      <c r="I41" s="14">
        <f>copy!V26</f>
        <v>0</v>
      </c>
      <c r="J41" s="24">
        <f>copy!X26</f>
        <v>0</v>
      </c>
    </row>
    <row r="42" spans="2:10" ht="15.95" customHeight="1">
      <c r="B42" s="38" t="s">
        <v>7</v>
      </c>
      <c r="C42" s="38"/>
      <c r="D42" s="53">
        <f>copy!E26</f>
        <v>0</v>
      </c>
      <c r="E42" s="53"/>
      <c r="F42" s="12"/>
      <c r="G42" s="38" t="s">
        <v>46</v>
      </c>
      <c r="H42" s="38"/>
      <c r="I42" s="14">
        <f>copy!AP26</f>
        <v>0</v>
      </c>
      <c r="J42" s="24">
        <f>スライド時給計算!D57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スライド時給計算!G26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copy!BU26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copy!BR26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copy!BT26</f>
        <v>0</v>
      </c>
      <c r="E51" s="52"/>
    </row>
    <row r="52" spans="2:10" ht="15.95" customHeight="1">
      <c r="B52" s="38" t="s">
        <v>17</v>
      </c>
      <c r="C52" s="38"/>
      <c r="D52" s="52">
        <f>copy!BS26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B1:E30"/>
  <sheetViews>
    <sheetView topLeftCell="AB1" workbookViewId="0">
      <selection activeCell="AB1" sqref="A1:XFD1048576"/>
    </sheetView>
  </sheetViews>
  <sheetFormatPr defaultRowHeight="14.25"/>
  <sheetData>
    <row r="1" spans="2:5">
      <c r="B1" s="6"/>
      <c r="C1" s="6"/>
    </row>
    <row r="3" spans="2:5">
      <c r="E3" s="7"/>
    </row>
    <row r="4" spans="2:5">
      <c r="E4" s="8"/>
    </row>
    <row r="5" spans="2:5">
      <c r="E5" s="7"/>
    </row>
    <row r="6" spans="2:5">
      <c r="E6" s="8"/>
    </row>
    <row r="7" spans="2:5">
      <c r="E7" s="7"/>
    </row>
    <row r="8" spans="2:5">
      <c r="E8" s="7"/>
    </row>
    <row r="9" spans="2:5">
      <c r="E9" s="7"/>
    </row>
    <row r="10" spans="2:5">
      <c r="E10" s="7"/>
    </row>
    <row r="11" spans="2:5">
      <c r="E11" s="7"/>
    </row>
    <row r="12" spans="2:5">
      <c r="E12" s="7"/>
    </row>
    <row r="13" spans="2:5">
      <c r="E13" s="7"/>
    </row>
    <row r="14" spans="2:5">
      <c r="E14" s="7"/>
    </row>
    <row r="15" spans="2:5">
      <c r="E15" s="7"/>
    </row>
    <row r="16" spans="2:5">
      <c r="E16" s="7"/>
    </row>
    <row r="17" spans="5:5">
      <c r="E17" s="8"/>
    </row>
    <row r="18" spans="5:5">
      <c r="E18" s="7"/>
    </row>
    <row r="19" spans="5:5">
      <c r="E19" s="7"/>
    </row>
    <row r="20" spans="5:5">
      <c r="E20" s="7"/>
    </row>
    <row r="21" spans="5:5">
      <c r="E21" s="7"/>
    </row>
    <row r="22" spans="5:5">
      <c r="E22" s="7"/>
    </row>
    <row r="23" spans="5:5">
      <c r="E23" s="7"/>
    </row>
    <row r="24" spans="5:5">
      <c r="E24" s="7"/>
    </row>
    <row r="25" spans="5:5">
      <c r="E25" s="8"/>
    </row>
    <row r="26" spans="5:5">
      <c r="E26" s="7"/>
    </row>
    <row r="27" spans="5:5">
      <c r="E27" s="7"/>
    </row>
    <row r="28" spans="5:5">
      <c r="E28" s="7"/>
    </row>
    <row r="29" spans="5:5">
      <c r="E29" s="7"/>
    </row>
    <row r="30" spans="5:5">
      <c r="E30" s="7"/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0D07-D92D-44AF-BBE9-2ED5BF281663}">
  <sheetPr codeName="Sheet1"/>
  <dimension ref="A1:M58"/>
  <sheetViews>
    <sheetView topLeftCell="A19" zoomScale="115" zoomScaleNormal="115" workbookViewId="0">
      <selection activeCell="D34" sqref="D34"/>
    </sheetView>
  </sheetViews>
  <sheetFormatPr defaultRowHeight="14.25"/>
  <cols>
    <col min="6" max="6" width="10.44140625" customWidth="1"/>
  </cols>
  <sheetData>
    <row r="1" spans="1:13">
      <c r="A1" s="32" t="s">
        <v>3</v>
      </c>
      <c r="B1" s="32"/>
    </row>
    <row r="2" spans="1:13">
      <c r="A2" s="3" t="s">
        <v>36</v>
      </c>
      <c r="B2" s="3" t="s">
        <v>0</v>
      </c>
      <c r="E2" s="5" t="s">
        <v>1</v>
      </c>
      <c r="F2" s="5" t="s">
        <v>36</v>
      </c>
      <c r="G2" s="5" t="s">
        <v>2</v>
      </c>
      <c r="J2" s="34" t="s">
        <v>25</v>
      </c>
      <c r="K2" s="34"/>
      <c r="L2" s="33" t="s">
        <v>24</v>
      </c>
      <c r="M2" s="33"/>
    </row>
    <row r="3" spans="1:13">
      <c r="A3" s="2">
        <v>0</v>
      </c>
      <c r="B3" s="2">
        <v>1800</v>
      </c>
      <c r="E3" s="4">
        <f>copy!B3</f>
        <v>0</v>
      </c>
      <c r="F3" s="2">
        <f>A34</f>
        <v>0</v>
      </c>
      <c r="G3" s="3">
        <f>IF(F3&lt;0,$B$3,VLOOKUP(F3,$A$3:$B$27,2,TRUE))</f>
        <v>1800</v>
      </c>
    </row>
    <row r="4" spans="1:13">
      <c r="A4" s="2">
        <v>50000</v>
      </c>
      <c r="B4" s="2">
        <v>2000</v>
      </c>
      <c r="E4" s="4">
        <f>copy!B4</f>
        <v>0</v>
      </c>
      <c r="F4" s="2">
        <f t="shared" ref="F4:F27" si="0">A35</f>
        <v>0</v>
      </c>
      <c r="G4" s="3">
        <f t="shared" ref="G4:G27" si="1">IF(F4&lt;0,$B$3,VLOOKUP(F4,$A$3:$B$27,2,TRUE))</f>
        <v>1800</v>
      </c>
    </row>
    <row r="5" spans="1:13">
      <c r="A5" s="2">
        <v>100000</v>
      </c>
      <c r="B5" s="2">
        <v>2100</v>
      </c>
      <c r="E5" s="4">
        <f>copy!B5</f>
        <v>0</v>
      </c>
      <c r="F5" s="2">
        <f t="shared" si="0"/>
        <v>0</v>
      </c>
      <c r="G5" s="3">
        <f t="shared" si="1"/>
        <v>1800</v>
      </c>
    </row>
    <row r="6" spans="1:13">
      <c r="A6" s="2">
        <v>150000</v>
      </c>
      <c r="B6" s="2">
        <v>2200</v>
      </c>
      <c r="E6" s="4">
        <f>copy!B6</f>
        <v>0</v>
      </c>
      <c r="F6" s="2">
        <f t="shared" si="0"/>
        <v>0</v>
      </c>
      <c r="G6" s="3">
        <f t="shared" si="1"/>
        <v>1800</v>
      </c>
    </row>
    <row r="7" spans="1:13">
      <c r="A7" s="2">
        <v>200000</v>
      </c>
      <c r="B7" s="2">
        <v>2300</v>
      </c>
      <c r="E7" s="4">
        <f>copy!B7</f>
        <v>0</v>
      </c>
      <c r="F7" s="2">
        <f t="shared" si="0"/>
        <v>0</v>
      </c>
      <c r="G7" s="3">
        <f t="shared" si="1"/>
        <v>1800</v>
      </c>
    </row>
    <row r="8" spans="1:13">
      <c r="A8" s="2">
        <v>250000</v>
      </c>
      <c r="B8" s="2">
        <v>2400</v>
      </c>
      <c r="E8" s="4">
        <f>copy!B8</f>
        <v>0</v>
      </c>
      <c r="F8" s="2">
        <f t="shared" si="0"/>
        <v>0</v>
      </c>
      <c r="G8" s="3">
        <f t="shared" si="1"/>
        <v>1800</v>
      </c>
      <c r="M8" s="1"/>
    </row>
    <row r="9" spans="1:13">
      <c r="A9" s="2">
        <v>300000</v>
      </c>
      <c r="B9" s="2">
        <v>2500</v>
      </c>
      <c r="E9" s="4">
        <f>copy!B9</f>
        <v>0</v>
      </c>
      <c r="F9" s="2">
        <f t="shared" si="0"/>
        <v>0</v>
      </c>
      <c r="G9" s="3">
        <f t="shared" si="1"/>
        <v>1800</v>
      </c>
    </row>
    <row r="10" spans="1:13">
      <c r="A10" s="2">
        <v>350000</v>
      </c>
      <c r="B10" s="2">
        <v>2600</v>
      </c>
      <c r="E10" s="4">
        <f>copy!B10</f>
        <v>0</v>
      </c>
      <c r="F10" s="2">
        <f t="shared" si="0"/>
        <v>0</v>
      </c>
      <c r="G10" s="3">
        <f t="shared" si="1"/>
        <v>1800</v>
      </c>
    </row>
    <row r="11" spans="1:13">
      <c r="A11" s="2">
        <v>400000</v>
      </c>
      <c r="B11" s="2">
        <v>2700</v>
      </c>
      <c r="E11" s="4">
        <f>copy!B11</f>
        <v>0</v>
      </c>
      <c r="F11" s="2">
        <f t="shared" si="0"/>
        <v>0</v>
      </c>
      <c r="G11" s="3">
        <f t="shared" si="1"/>
        <v>1800</v>
      </c>
    </row>
    <row r="12" spans="1:13">
      <c r="A12" s="2">
        <v>450000</v>
      </c>
      <c r="B12" s="2">
        <v>2800</v>
      </c>
      <c r="E12" s="4">
        <f>copy!B12</f>
        <v>0</v>
      </c>
      <c r="F12" s="2">
        <f t="shared" si="0"/>
        <v>0</v>
      </c>
      <c r="G12" s="3">
        <f t="shared" si="1"/>
        <v>1800</v>
      </c>
    </row>
    <row r="13" spans="1:13">
      <c r="A13" s="2">
        <v>500000</v>
      </c>
      <c r="B13" s="2">
        <v>2900</v>
      </c>
      <c r="E13" s="4">
        <f>copy!B13</f>
        <v>0</v>
      </c>
      <c r="F13" s="2">
        <f t="shared" si="0"/>
        <v>0</v>
      </c>
      <c r="G13" s="3">
        <f t="shared" si="1"/>
        <v>1800</v>
      </c>
    </row>
    <row r="14" spans="1:13">
      <c r="A14" s="2">
        <v>550000</v>
      </c>
      <c r="B14" s="2">
        <v>3000</v>
      </c>
      <c r="E14" s="4">
        <f>copy!B14</f>
        <v>0</v>
      </c>
      <c r="F14" s="2">
        <f t="shared" si="0"/>
        <v>0</v>
      </c>
      <c r="G14" s="3">
        <f t="shared" si="1"/>
        <v>1800</v>
      </c>
    </row>
    <row r="15" spans="1:13">
      <c r="A15" s="2">
        <v>600000</v>
      </c>
      <c r="B15" s="2">
        <v>3100</v>
      </c>
      <c r="E15" s="4">
        <f>copy!B15</f>
        <v>0</v>
      </c>
      <c r="F15" s="2">
        <f t="shared" si="0"/>
        <v>0</v>
      </c>
      <c r="G15" s="3">
        <f t="shared" si="1"/>
        <v>1800</v>
      </c>
    </row>
    <row r="16" spans="1:13">
      <c r="A16" s="2">
        <v>650000</v>
      </c>
      <c r="B16" s="2">
        <v>3200</v>
      </c>
      <c r="E16" s="4">
        <f>copy!B16</f>
        <v>0</v>
      </c>
      <c r="F16" s="2">
        <f t="shared" si="0"/>
        <v>0</v>
      </c>
      <c r="G16" s="3">
        <f t="shared" si="1"/>
        <v>1800</v>
      </c>
    </row>
    <row r="17" spans="1:7">
      <c r="A17" s="2">
        <v>700000</v>
      </c>
      <c r="B17" s="2">
        <v>3300</v>
      </c>
      <c r="E17" s="4">
        <f>copy!B17</f>
        <v>0</v>
      </c>
      <c r="F17" s="2">
        <f t="shared" si="0"/>
        <v>0</v>
      </c>
      <c r="G17" s="3">
        <f t="shared" si="1"/>
        <v>1800</v>
      </c>
    </row>
    <row r="18" spans="1:7">
      <c r="A18" s="2">
        <v>750000</v>
      </c>
      <c r="B18" s="2">
        <v>3400</v>
      </c>
      <c r="E18" s="4">
        <f>copy!B18</f>
        <v>0</v>
      </c>
      <c r="F18" s="2">
        <f t="shared" si="0"/>
        <v>0</v>
      </c>
      <c r="G18" s="3">
        <f t="shared" si="1"/>
        <v>1800</v>
      </c>
    </row>
    <row r="19" spans="1:7">
      <c r="A19" s="2">
        <v>800000</v>
      </c>
      <c r="B19" s="2">
        <v>3500</v>
      </c>
      <c r="E19" s="4">
        <f>copy!B19</f>
        <v>0</v>
      </c>
      <c r="F19" s="2">
        <f t="shared" si="0"/>
        <v>0</v>
      </c>
      <c r="G19" s="3">
        <f t="shared" si="1"/>
        <v>1800</v>
      </c>
    </row>
    <row r="20" spans="1:7">
      <c r="A20" s="2">
        <v>850000</v>
      </c>
      <c r="B20" s="2">
        <v>3600</v>
      </c>
      <c r="E20" s="4">
        <f>copy!B20</f>
        <v>0</v>
      </c>
      <c r="F20" s="2">
        <f t="shared" si="0"/>
        <v>0</v>
      </c>
      <c r="G20" s="3">
        <f t="shared" si="1"/>
        <v>1800</v>
      </c>
    </row>
    <row r="21" spans="1:7">
      <c r="A21" s="2">
        <v>900000</v>
      </c>
      <c r="B21" s="2">
        <v>3700</v>
      </c>
      <c r="E21" s="4">
        <f>copy!B21</f>
        <v>0</v>
      </c>
      <c r="F21" s="2">
        <f t="shared" si="0"/>
        <v>0</v>
      </c>
      <c r="G21" s="3">
        <f t="shared" si="1"/>
        <v>1800</v>
      </c>
    </row>
    <row r="22" spans="1:7">
      <c r="A22" s="2">
        <v>950000</v>
      </c>
      <c r="B22" s="2">
        <v>3800</v>
      </c>
      <c r="E22" s="4">
        <f>copy!B22</f>
        <v>0</v>
      </c>
      <c r="F22" s="2">
        <f t="shared" si="0"/>
        <v>0</v>
      </c>
      <c r="G22" s="3">
        <f t="shared" si="1"/>
        <v>1800</v>
      </c>
    </row>
    <row r="23" spans="1:7">
      <c r="A23" s="2">
        <v>1000000</v>
      </c>
      <c r="B23" s="2">
        <v>3900</v>
      </c>
      <c r="E23" s="4">
        <f>copy!B23</f>
        <v>0</v>
      </c>
      <c r="F23" s="2">
        <f t="shared" si="0"/>
        <v>0</v>
      </c>
      <c r="G23" s="3">
        <f t="shared" si="1"/>
        <v>1800</v>
      </c>
    </row>
    <row r="24" spans="1:7">
      <c r="A24" s="2">
        <v>1050000</v>
      </c>
      <c r="B24" s="2">
        <v>4000</v>
      </c>
      <c r="E24" s="4">
        <f>copy!B24</f>
        <v>0</v>
      </c>
      <c r="F24" s="2">
        <f t="shared" si="0"/>
        <v>0</v>
      </c>
      <c r="G24" s="3">
        <f t="shared" si="1"/>
        <v>1800</v>
      </c>
    </row>
    <row r="25" spans="1:7">
      <c r="A25" s="2">
        <v>1100000</v>
      </c>
      <c r="B25" s="2">
        <v>4100</v>
      </c>
      <c r="E25" s="4">
        <f>copy!B25</f>
        <v>0</v>
      </c>
      <c r="F25" s="2">
        <f t="shared" si="0"/>
        <v>0</v>
      </c>
      <c r="G25" s="3">
        <f t="shared" si="1"/>
        <v>1800</v>
      </c>
    </row>
    <row r="26" spans="1:7">
      <c r="A26" s="2">
        <v>1150000</v>
      </c>
      <c r="B26" s="2">
        <v>4200</v>
      </c>
      <c r="E26" s="4">
        <f>copy!B26</f>
        <v>0</v>
      </c>
      <c r="F26" s="2">
        <f t="shared" si="0"/>
        <v>0</v>
      </c>
      <c r="G26" s="3">
        <f t="shared" si="1"/>
        <v>1800</v>
      </c>
    </row>
    <row r="27" spans="1:7">
      <c r="A27" s="2">
        <v>1200000</v>
      </c>
      <c r="B27" s="2">
        <v>4300</v>
      </c>
      <c r="E27" s="4">
        <f>copy!B27</f>
        <v>0</v>
      </c>
      <c r="F27" s="2">
        <f t="shared" si="0"/>
        <v>0</v>
      </c>
      <c r="G27" s="3">
        <f t="shared" si="1"/>
        <v>1800</v>
      </c>
    </row>
    <row r="29" spans="1:7">
      <c r="A29" t="s">
        <v>28</v>
      </c>
    </row>
    <row r="32" spans="1:7">
      <c r="A32" t="s">
        <v>35</v>
      </c>
    </row>
    <row r="33" spans="1:9">
      <c r="A33" s="3" t="s">
        <v>38</v>
      </c>
      <c r="B33" s="22" t="s">
        <v>39</v>
      </c>
      <c r="C33" s="3" t="s">
        <v>40</v>
      </c>
      <c r="D33" s="3" t="s">
        <v>41</v>
      </c>
      <c r="F33" s="27"/>
      <c r="G33" s="25" t="s">
        <v>42</v>
      </c>
      <c r="H33" s="22" t="s">
        <v>43</v>
      </c>
      <c r="I33" s="3" t="s">
        <v>44</v>
      </c>
    </row>
    <row r="34" spans="1:9">
      <c r="A34" s="2">
        <f>copy!G3-G34-I34</f>
        <v>0</v>
      </c>
      <c r="B34" s="23">
        <f>A34*0.3</f>
        <v>0</v>
      </c>
      <c r="C34" s="2">
        <f>copy!N3-H34</f>
        <v>0</v>
      </c>
      <c r="D34" s="2">
        <f>C34*0.1</f>
        <v>0</v>
      </c>
      <c r="F34" s="27"/>
      <c r="G34" s="26">
        <f>copy!AF3</f>
        <v>0</v>
      </c>
      <c r="H34" s="28">
        <f>copy!AJ3</f>
        <v>0</v>
      </c>
      <c r="I34" s="2">
        <f>copy!BH3</f>
        <v>0</v>
      </c>
    </row>
    <row r="35" spans="1:9">
      <c r="A35" s="2">
        <f>copy!G4-G35-I35</f>
        <v>0</v>
      </c>
      <c r="B35" s="23">
        <f t="shared" ref="B35:B57" si="2">A35*0.3</f>
        <v>0</v>
      </c>
      <c r="C35" s="2">
        <f>copy!N4-H35</f>
        <v>0</v>
      </c>
      <c r="D35" s="2">
        <f t="shared" ref="D35:D57" si="3">C35*0.1</f>
        <v>0</v>
      </c>
      <c r="F35" s="27"/>
      <c r="G35" s="26">
        <f>copy!AF4</f>
        <v>0</v>
      </c>
      <c r="H35" s="28">
        <f>copy!AJ4</f>
        <v>0</v>
      </c>
      <c r="I35" s="2">
        <f>copy!BH4</f>
        <v>0</v>
      </c>
    </row>
    <row r="36" spans="1:9">
      <c r="A36" s="2">
        <f>copy!G5-G36-I36</f>
        <v>0</v>
      </c>
      <c r="B36" s="23">
        <f t="shared" si="2"/>
        <v>0</v>
      </c>
      <c r="C36" s="2">
        <f>copy!N5-H36</f>
        <v>0</v>
      </c>
      <c r="D36" s="2">
        <f t="shared" si="3"/>
        <v>0</v>
      </c>
      <c r="F36" s="27"/>
      <c r="G36" s="26">
        <f>copy!AF5</f>
        <v>0</v>
      </c>
      <c r="H36" s="28">
        <f>copy!AJ5</f>
        <v>0</v>
      </c>
      <c r="I36" s="2">
        <f>copy!BH5</f>
        <v>0</v>
      </c>
    </row>
    <row r="37" spans="1:9">
      <c r="A37" s="2">
        <f>copy!G6-G37-I37</f>
        <v>0</v>
      </c>
      <c r="B37" s="23">
        <f t="shared" si="2"/>
        <v>0</v>
      </c>
      <c r="C37" s="2">
        <f>copy!N6-H37</f>
        <v>0</v>
      </c>
      <c r="D37" s="2">
        <f t="shared" si="3"/>
        <v>0</v>
      </c>
      <c r="F37" s="27"/>
      <c r="G37" s="26">
        <f>copy!AF6</f>
        <v>0</v>
      </c>
      <c r="H37" s="28">
        <f>copy!AJ6</f>
        <v>0</v>
      </c>
      <c r="I37" s="2">
        <f>copy!BH6</f>
        <v>0</v>
      </c>
    </row>
    <row r="38" spans="1:9">
      <c r="A38" s="2">
        <f>copy!G7-G38-I38</f>
        <v>0</v>
      </c>
      <c r="B38" s="23">
        <f t="shared" si="2"/>
        <v>0</v>
      </c>
      <c r="C38" s="2">
        <f>copy!N7-H38</f>
        <v>0</v>
      </c>
      <c r="D38" s="2">
        <f t="shared" si="3"/>
        <v>0</v>
      </c>
      <c r="F38" s="27"/>
      <c r="G38" s="26">
        <f>copy!AF7</f>
        <v>0</v>
      </c>
      <c r="H38" s="28">
        <f>copy!AJ7</f>
        <v>0</v>
      </c>
      <c r="I38" s="2">
        <f>copy!BH7</f>
        <v>0</v>
      </c>
    </row>
    <row r="39" spans="1:9">
      <c r="A39" s="2">
        <f>copy!G8-G39-I39</f>
        <v>0</v>
      </c>
      <c r="B39" s="23">
        <f t="shared" si="2"/>
        <v>0</v>
      </c>
      <c r="C39" s="2">
        <f>copy!N8-H39</f>
        <v>0</v>
      </c>
      <c r="D39" s="2">
        <f t="shared" si="3"/>
        <v>0</v>
      </c>
      <c r="F39" s="27"/>
      <c r="G39" s="26">
        <f>copy!AF8</f>
        <v>0</v>
      </c>
      <c r="H39" s="28">
        <f>copy!AJ8</f>
        <v>0</v>
      </c>
      <c r="I39" s="2">
        <f>copy!BH8</f>
        <v>0</v>
      </c>
    </row>
    <row r="40" spans="1:9">
      <c r="A40" s="2">
        <f>copy!G9-G40-I40</f>
        <v>0</v>
      </c>
      <c r="B40" s="23">
        <f t="shared" si="2"/>
        <v>0</v>
      </c>
      <c r="C40" s="2">
        <f>copy!N9-H40</f>
        <v>0</v>
      </c>
      <c r="D40" s="2">
        <f t="shared" si="3"/>
        <v>0</v>
      </c>
      <c r="F40" s="27"/>
      <c r="G40" s="26">
        <f>copy!AF9</f>
        <v>0</v>
      </c>
      <c r="H40" s="28">
        <f>copy!AJ9</f>
        <v>0</v>
      </c>
      <c r="I40" s="2">
        <f>copy!BH9</f>
        <v>0</v>
      </c>
    </row>
    <row r="41" spans="1:9">
      <c r="A41" s="2">
        <f>copy!G10-G41-I41</f>
        <v>0</v>
      </c>
      <c r="B41" s="23">
        <f t="shared" si="2"/>
        <v>0</v>
      </c>
      <c r="C41" s="2">
        <f>copy!N10-H41</f>
        <v>0</v>
      </c>
      <c r="D41" s="2">
        <f t="shared" si="3"/>
        <v>0</v>
      </c>
      <c r="F41" s="27"/>
      <c r="G41" s="26">
        <f>copy!AF10</f>
        <v>0</v>
      </c>
      <c r="H41" s="28">
        <f>copy!AJ10</f>
        <v>0</v>
      </c>
      <c r="I41" s="2">
        <f>copy!BH10</f>
        <v>0</v>
      </c>
    </row>
    <row r="42" spans="1:9">
      <c r="A42" s="2">
        <f>copy!G11-G42-I42</f>
        <v>0</v>
      </c>
      <c r="B42" s="23">
        <f t="shared" si="2"/>
        <v>0</v>
      </c>
      <c r="C42" s="2">
        <f>copy!N11-H42</f>
        <v>0</v>
      </c>
      <c r="D42" s="2">
        <f t="shared" si="3"/>
        <v>0</v>
      </c>
      <c r="F42" s="27"/>
      <c r="G42" s="26">
        <f>copy!AF11</f>
        <v>0</v>
      </c>
      <c r="H42" s="28">
        <f>copy!AJ11</f>
        <v>0</v>
      </c>
      <c r="I42" s="2">
        <f>copy!BH11</f>
        <v>0</v>
      </c>
    </row>
    <row r="43" spans="1:9">
      <c r="A43" s="2">
        <f>copy!G12-G43-I43</f>
        <v>0</v>
      </c>
      <c r="B43" s="23">
        <f t="shared" si="2"/>
        <v>0</v>
      </c>
      <c r="C43" s="2">
        <f>copy!N12-H43</f>
        <v>0</v>
      </c>
      <c r="D43" s="2">
        <f t="shared" si="3"/>
        <v>0</v>
      </c>
      <c r="F43" s="27"/>
      <c r="G43" s="26">
        <f>copy!AF12</f>
        <v>0</v>
      </c>
      <c r="H43" s="28">
        <f>copy!AJ12</f>
        <v>0</v>
      </c>
      <c r="I43" s="2">
        <f>copy!BH12</f>
        <v>0</v>
      </c>
    </row>
    <row r="44" spans="1:9">
      <c r="A44" s="2">
        <f>copy!G13-G44-I44</f>
        <v>0</v>
      </c>
      <c r="B44" s="23">
        <f t="shared" si="2"/>
        <v>0</v>
      </c>
      <c r="C44" s="2">
        <f>copy!N13-H44</f>
        <v>0</v>
      </c>
      <c r="D44" s="2">
        <f t="shared" si="3"/>
        <v>0</v>
      </c>
      <c r="F44" s="27"/>
      <c r="G44" s="26">
        <f>copy!AF13</f>
        <v>0</v>
      </c>
      <c r="H44" s="28">
        <f>copy!AJ13</f>
        <v>0</v>
      </c>
      <c r="I44" s="2">
        <f>copy!BH13</f>
        <v>0</v>
      </c>
    </row>
    <row r="45" spans="1:9">
      <c r="A45" s="2">
        <f>copy!G14-G45-I45</f>
        <v>0</v>
      </c>
      <c r="B45" s="23">
        <f t="shared" si="2"/>
        <v>0</v>
      </c>
      <c r="C45" s="2">
        <f>copy!N14-H45</f>
        <v>0</v>
      </c>
      <c r="D45" s="2">
        <f t="shared" si="3"/>
        <v>0</v>
      </c>
      <c r="F45" s="27"/>
      <c r="G45" s="26">
        <f>copy!AF14</f>
        <v>0</v>
      </c>
      <c r="H45" s="28">
        <f>copy!AJ14</f>
        <v>0</v>
      </c>
      <c r="I45" s="2">
        <f>copy!BH14</f>
        <v>0</v>
      </c>
    </row>
    <row r="46" spans="1:9">
      <c r="A46" s="2">
        <f>copy!G15-G46-I46</f>
        <v>0</v>
      </c>
      <c r="B46" s="23">
        <f t="shared" si="2"/>
        <v>0</v>
      </c>
      <c r="C46" s="2">
        <f>copy!N15-H46</f>
        <v>0</v>
      </c>
      <c r="D46" s="2">
        <f t="shared" si="3"/>
        <v>0</v>
      </c>
      <c r="F46" s="27"/>
      <c r="G46" s="26">
        <f>copy!AF15</f>
        <v>0</v>
      </c>
      <c r="H46" s="28">
        <f>copy!AJ15</f>
        <v>0</v>
      </c>
      <c r="I46" s="2">
        <f>copy!BH15</f>
        <v>0</v>
      </c>
    </row>
    <row r="47" spans="1:9">
      <c r="A47" s="2">
        <f>copy!G16-G47-I47</f>
        <v>0</v>
      </c>
      <c r="B47" s="23">
        <f t="shared" si="2"/>
        <v>0</v>
      </c>
      <c r="C47" s="2">
        <f>copy!N16-H47</f>
        <v>0</v>
      </c>
      <c r="D47" s="2">
        <f t="shared" si="3"/>
        <v>0</v>
      </c>
      <c r="F47" s="27"/>
      <c r="G47" s="26">
        <f>copy!AF16</f>
        <v>0</v>
      </c>
      <c r="H47" s="28">
        <f>copy!AJ16</f>
        <v>0</v>
      </c>
      <c r="I47" s="2">
        <f>copy!BH16</f>
        <v>0</v>
      </c>
    </row>
    <row r="48" spans="1:9">
      <c r="A48" s="2">
        <f>copy!G17-G48-I48</f>
        <v>0</v>
      </c>
      <c r="B48" s="23">
        <f t="shared" si="2"/>
        <v>0</v>
      </c>
      <c r="C48" s="2">
        <f>copy!N17-H48</f>
        <v>0</v>
      </c>
      <c r="D48" s="2">
        <f t="shared" si="3"/>
        <v>0</v>
      </c>
      <c r="F48" s="27"/>
      <c r="G48" s="26">
        <f>copy!AF17</f>
        <v>0</v>
      </c>
      <c r="H48" s="28">
        <f>copy!AJ17</f>
        <v>0</v>
      </c>
      <c r="I48" s="2">
        <f>copy!BH17</f>
        <v>0</v>
      </c>
    </row>
    <row r="49" spans="1:9">
      <c r="A49" s="2">
        <f>copy!G18-G49-I49</f>
        <v>0</v>
      </c>
      <c r="B49" s="23">
        <f t="shared" si="2"/>
        <v>0</v>
      </c>
      <c r="C49" s="2">
        <f>copy!N18-H49</f>
        <v>0</v>
      </c>
      <c r="D49" s="2">
        <f t="shared" si="3"/>
        <v>0</v>
      </c>
      <c r="F49" s="27"/>
      <c r="G49" s="26">
        <f>copy!AF18</f>
        <v>0</v>
      </c>
      <c r="H49" s="28">
        <f>copy!AJ18</f>
        <v>0</v>
      </c>
      <c r="I49" s="2">
        <f>copy!BH18</f>
        <v>0</v>
      </c>
    </row>
    <row r="50" spans="1:9">
      <c r="A50" s="2">
        <f>copy!G19-G50-I50</f>
        <v>0</v>
      </c>
      <c r="B50" s="23">
        <f t="shared" si="2"/>
        <v>0</v>
      </c>
      <c r="C50" s="2">
        <f>copy!N19-H50</f>
        <v>0</v>
      </c>
      <c r="D50" s="2">
        <f t="shared" si="3"/>
        <v>0</v>
      </c>
      <c r="F50" s="27"/>
      <c r="G50" s="26">
        <f>copy!AF19</f>
        <v>0</v>
      </c>
      <c r="H50" s="28">
        <f>copy!AJ19</f>
        <v>0</v>
      </c>
      <c r="I50" s="2">
        <f>copy!BH19</f>
        <v>0</v>
      </c>
    </row>
    <row r="51" spans="1:9">
      <c r="A51" s="2">
        <f>copy!G20-G51-I51</f>
        <v>0</v>
      </c>
      <c r="B51" s="23">
        <f t="shared" si="2"/>
        <v>0</v>
      </c>
      <c r="C51" s="2">
        <f>copy!N20-H51</f>
        <v>0</v>
      </c>
      <c r="D51" s="2">
        <f t="shared" si="3"/>
        <v>0</v>
      </c>
      <c r="F51" s="27"/>
      <c r="G51" s="26">
        <f>copy!AF20</f>
        <v>0</v>
      </c>
      <c r="H51" s="28">
        <f>copy!AJ20</f>
        <v>0</v>
      </c>
      <c r="I51" s="2">
        <f>copy!BH20</f>
        <v>0</v>
      </c>
    </row>
    <row r="52" spans="1:9">
      <c r="A52" s="2">
        <f>copy!G21-G52-I52</f>
        <v>0</v>
      </c>
      <c r="B52" s="23">
        <f t="shared" si="2"/>
        <v>0</v>
      </c>
      <c r="C52" s="2">
        <f>copy!N21-H52</f>
        <v>0</v>
      </c>
      <c r="D52" s="2">
        <f t="shared" si="3"/>
        <v>0</v>
      </c>
      <c r="F52" s="27"/>
      <c r="G52" s="26">
        <f>copy!AF21</f>
        <v>0</v>
      </c>
      <c r="H52" s="28">
        <f>copy!AJ21</f>
        <v>0</v>
      </c>
      <c r="I52" s="2">
        <f>copy!BH21</f>
        <v>0</v>
      </c>
    </row>
    <row r="53" spans="1:9">
      <c r="A53" s="2">
        <f>copy!G22-G53-I53</f>
        <v>0</v>
      </c>
      <c r="B53" s="23">
        <f t="shared" si="2"/>
        <v>0</v>
      </c>
      <c r="C53" s="2">
        <f>copy!N22-H53</f>
        <v>0</v>
      </c>
      <c r="D53" s="2">
        <f t="shared" si="3"/>
        <v>0</v>
      </c>
      <c r="F53" s="27"/>
      <c r="G53" s="26">
        <f>copy!AF22</f>
        <v>0</v>
      </c>
      <c r="H53" s="28">
        <f>copy!AJ22</f>
        <v>0</v>
      </c>
      <c r="I53" s="2">
        <f>copy!BH22</f>
        <v>0</v>
      </c>
    </row>
    <row r="54" spans="1:9">
      <c r="A54" s="2">
        <f>copy!G23-G54-I54</f>
        <v>0</v>
      </c>
      <c r="B54" s="23">
        <f t="shared" si="2"/>
        <v>0</v>
      </c>
      <c r="C54" s="2">
        <f>copy!N23-H54</f>
        <v>0</v>
      </c>
      <c r="D54" s="2">
        <f t="shared" si="3"/>
        <v>0</v>
      </c>
      <c r="F54" s="27"/>
      <c r="G54" s="26">
        <f>copy!AF23</f>
        <v>0</v>
      </c>
      <c r="H54" s="28">
        <f>copy!AJ23</f>
        <v>0</v>
      </c>
      <c r="I54" s="2">
        <f>copy!BH23</f>
        <v>0</v>
      </c>
    </row>
    <row r="55" spans="1:9">
      <c r="A55" s="2">
        <f>copy!G24-G55-I55</f>
        <v>0</v>
      </c>
      <c r="B55" s="23">
        <f t="shared" si="2"/>
        <v>0</v>
      </c>
      <c r="C55" s="2">
        <f>copy!N24-H55</f>
        <v>0</v>
      </c>
      <c r="D55" s="2">
        <f t="shared" si="3"/>
        <v>0</v>
      </c>
      <c r="F55" s="27"/>
      <c r="G55" s="26">
        <f>copy!AF24</f>
        <v>0</v>
      </c>
      <c r="H55" s="28">
        <f>copy!AJ24</f>
        <v>0</v>
      </c>
      <c r="I55" s="2">
        <f>copy!BH24</f>
        <v>0</v>
      </c>
    </row>
    <row r="56" spans="1:9">
      <c r="A56" s="2">
        <f>copy!G25-G56-I56</f>
        <v>0</v>
      </c>
      <c r="B56" s="23">
        <f t="shared" si="2"/>
        <v>0</v>
      </c>
      <c r="C56" s="2">
        <f>copy!N25-H56</f>
        <v>0</v>
      </c>
      <c r="D56" s="2">
        <f t="shared" si="3"/>
        <v>0</v>
      </c>
      <c r="F56" s="27"/>
      <c r="G56" s="26">
        <f>copy!AF25</f>
        <v>0</v>
      </c>
      <c r="H56" s="28">
        <f>copy!AJ25</f>
        <v>0</v>
      </c>
      <c r="I56" s="2">
        <f>copy!BH25</f>
        <v>0</v>
      </c>
    </row>
    <row r="57" spans="1:9">
      <c r="A57" s="2">
        <f>copy!G26-G57-I57</f>
        <v>0</v>
      </c>
      <c r="B57" s="23">
        <f t="shared" si="2"/>
        <v>0</v>
      </c>
      <c r="C57" s="2">
        <f>copy!N26-H57</f>
        <v>0</v>
      </c>
      <c r="D57" s="2">
        <f t="shared" si="3"/>
        <v>0</v>
      </c>
      <c r="F57" s="27"/>
      <c r="G57" s="26">
        <f>copy!AF26</f>
        <v>0</v>
      </c>
      <c r="H57" s="28">
        <f>copy!AJ26</f>
        <v>0</v>
      </c>
      <c r="I57" s="29">
        <f>copy!BH26</f>
        <v>0</v>
      </c>
    </row>
    <row r="58" spans="1:9">
      <c r="I58" s="30"/>
    </row>
  </sheetData>
  <mergeCells count="3">
    <mergeCell ref="A1:B1"/>
    <mergeCell ref="L2:M2"/>
    <mergeCell ref="J2:K2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topLeftCell="A13" zoomScaleNormal="100" workbookViewId="0">
      <selection activeCell="I42" sqref="I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copy!B3</f>
        <v>0</v>
      </c>
      <c r="E6" s="37"/>
      <c r="F6" s="12"/>
      <c r="G6" s="13" t="s">
        <v>5</v>
      </c>
      <c r="H6" s="36">
        <f>copy!C3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copy!D3</f>
        <v>0</v>
      </c>
      <c r="E9" s="39"/>
      <c r="F9" s="12"/>
      <c r="G9" s="38" t="s">
        <v>45</v>
      </c>
      <c r="H9" s="38"/>
      <c r="I9" s="14">
        <f>copy!V3</f>
        <v>0</v>
      </c>
      <c r="J9" s="24">
        <f>スライド時給計算!B34</f>
        <v>0</v>
      </c>
    </row>
    <row r="10" spans="2:10" ht="15.95" customHeight="1">
      <c r="B10" s="38" t="s">
        <v>7</v>
      </c>
      <c r="C10" s="38"/>
      <c r="D10" s="41">
        <f>copy!E3</f>
        <v>0</v>
      </c>
      <c r="E10" s="41"/>
      <c r="F10" s="12"/>
      <c r="G10" s="38" t="s">
        <v>46</v>
      </c>
      <c r="H10" s="38"/>
      <c r="I10" s="14">
        <f>copy!AO3</f>
        <v>0</v>
      </c>
      <c r="J10" s="24">
        <f>スライド時給計算!D34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スライド時給計算!G3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copy!BU3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copy!BR3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copy!BT3</f>
        <v>0</v>
      </c>
      <c r="E19" s="39"/>
    </row>
    <row r="20" spans="1:10" ht="15.95" customHeight="1">
      <c r="B20" s="38" t="s">
        <v>17</v>
      </c>
      <c r="C20" s="38"/>
      <c r="D20" s="39">
        <f>copy!BS3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copy!B4</f>
        <v>0</v>
      </c>
      <c r="E38" s="37"/>
      <c r="F38" s="12"/>
      <c r="G38" s="13" t="s">
        <v>5</v>
      </c>
      <c r="H38" s="36">
        <f>copy!C4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copy!D4</f>
        <v>0</v>
      </c>
      <c r="E41" s="52"/>
      <c r="F41" s="12"/>
      <c r="G41" s="38" t="s">
        <v>45</v>
      </c>
      <c r="H41" s="38"/>
      <c r="I41" s="14">
        <f>copy!V4</f>
        <v>0</v>
      </c>
      <c r="J41" s="24">
        <f>スライド時給計算!B35</f>
        <v>0</v>
      </c>
    </row>
    <row r="42" spans="2:10" ht="15.95" customHeight="1">
      <c r="B42" s="38" t="s">
        <v>7</v>
      </c>
      <c r="C42" s="38"/>
      <c r="D42" s="53">
        <f>copy!E4</f>
        <v>0</v>
      </c>
      <c r="E42" s="53"/>
      <c r="F42" s="12"/>
      <c r="G42" s="38" t="s">
        <v>46</v>
      </c>
      <c r="H42" s="38"/>
      <c r="I42" s="14">
        <f>copy!AP4</f>
        <v>0</v>
      </c>
      <c r="J42" s="24">
        <f>スライド時給計算!D35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スライド時給計算!G4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copy!BU4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copy!BR4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copy!BT4</f>
        <v>0</v>
      </c>
      <c r="E51" s="52"/>
    </row>
    <row r="52" spans="2:10" ht="15.95" customHeight="1">
      <c r="B52" s="38" t="s">
        <v>17</v>
      </c>
      <c r="C52" s="38"/>
      <c r="D52" s="52">
        <f>copy!BS4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D52:E52"/>
    <mergeCell ref="B49:C49"/>
    <mergeCell ref="D49:E49"/>
    <mergeCell ref="B50:C50"/>
    <mergeCell ref="D50:E50"/>
    <mergeCell ref="I54:J54"/>
    <mergeCell ref="B41:C41"/>
    <mergeCell ref="D41:E41"/>
    <mergeCell ref="G41:H41"/>
    <mergeCell ref="B45:C45"/>
    <mergeCell ref="D45:E45"/>
    <mergeCell ref="D44:E44"/>
    <mergeCell ref="B42:C42"/>
    <mergeCell ref="D42:E42"/>
    <mergeCell ref="G42:H42"/>
    <mergeCell ref="B44:C44"/>
    <mergeCell ref="B53:C53"/>
    <mergeCell ref="D53:E53"/>
    <mergeCell ref="B51:C51"/>
    <mergeCell ref="D51:E51"/>
    <mergeCell ref="B52:C52"/>
    <mergeCell ref="H45:I45"/>
    <mergeCell ref="I50:J50"/>
    <mergeCell ref="G46:I46"/>
    <mergeCell ref="B17:C17"/>
    <mergeCell ref="B18:C18"/>
    <mergeCell ref="B19:C19"/>
    <mergeCell ref="B20:C20"/>
    <mergeCell ref="B21:C21"/>
    <mergeCell ref="G35:I35"/>
    <mergeCell ref="H38:I38"/>
    <mergeCell ref="D38:E38"/>
    <mergeCell ref="G3:I3"/>
    <mergeCell ref="D9:E9"/>
    <mergeCell ref="D10:E10"/>
    <mergeCell ref="D21:E21"/>
    <mergeCell ref="G28:I28"/>
    <mergeCell ref="D13:E13"/>
    <mergeCell ref="D17:E17"/>
    <mergeCell ref="D18:E18"/>
    <mergeCell ref="D19:E19"/>
    <mergeCell ref="D20:E20"/>
    <mergeCell ref="H16:I16"/>
    <mergeCell ref="G14:I14"/>
    <mergeCell ref="I18:J18"/>
    <mergeCell ref="I22:J22"/>
    <mergeCell ref="G10:H10"/>
    <mergeCell ref="G9:H9"/>
    <mergeCell ref="G11:I11"/>
    <mergeCell ref="H13:I13"/>
    <mergeCell ref="D6:E6"/>
    <mergeCell ref="H6:I6"/>
    <mergeCell ref="B9:C9"/>
    <mergeCell ref="B10:C10"/>
    <mergeCell ref="B12:C12"/>
    <mergeCell ref="B13:C13"/>
    <mergeCell ref="D12:E12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6" zoomScaleNormal="100" workbookViewId="0">
      <selection activeCell="I42" sqref="I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copy!B5</f>
        <v>0</v>
      </c>
      <c r="E6" s="37"/>
      <c r="F6" s="12"/>
      <c r="G6" s="13" t="s">
        <v>5</v>
      </c>
      <c r="H6" s="36">
        <f>copy!C5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copy!D5</f>
        <v>0</v>
      </c>
      <c r="E9" s="39"/>
      <c r="F9" s="12"/>
      <c r="G9" s="38" t="s">
        <v>45</v>
      </c>
      <c r="H9" s="38"/>
      <c r="I9" s="14">
        <f>copy!V5</f>
        <v>0</v>
      </c>
      <c r="J9" s="24">
        <f>スライド時給計算!B36</f>
        <v>0</v>
      </c>
    </row>
    <row r="10" spans="2:10" ht="15.95" customHeight="1">
      <c r="B10" s="38" t="s">
        <v>7</v>
      </c>
      <c r="C10" s="38"/>
      <c r="D10" s="41">
        <f>copy!E5</f>
        <v>0</v>
      </c>
      <c r="E10" s="41"/>
      <c r="F10" s="12"/>
      <c r="G10" s="38" t="s">
        <v>46</v>
      </c>
      <c r="H10" s="38"/>
      <c r="I10" s="14">
        <f>copy!AO5</f>
        <v>0</v>
      </c>
      <c r="J10" s="24">
        <f>スライド時給計算!D36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スライド時給計算!G5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copy!BU5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copy!BR5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copy!BT5</f>
        <v>0</v>
      </c>
      <c r="E19" s="39"/>
    </row>
    <row r="20" spans="1:10" ht="15.95" customHeight="1">
      <c r="B20" s="38" t="s">
        <v>17</v>
      </c>
      <c r="C20" s="38"/>
      <c r="D20" s="39">
        <f>copy!BS5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copy!B6</f>
        <v>0</v>
      </c>
      <c r="E38" s="37"/>
      <c r="F38" s="12"/>
      <c r="G38" s="13" t="s">
        <v>5</v>
      </c>
      <c r="H38" s="36">
        <f>copy!C6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copy!D6</f>
        <v>0</v>
      </c>
      <c r="E41" s="52"/>
      <c r="F41" s="12"/>
      <c r="G41" s="38" t="s">
        <v>45</v>
      </c>
      <c r="H41" s="38"/>
      <c r="I41" s="14">
        <f>copy!V6</f>
        <v>0</v>
      </c>
      <c r="J41" s="24">
        <f>スライド時給計算!B37</f>
        <v>0</v>
      </c>
    </row>
    <row r="42" spans="2:10" ht="15.95" customHeight="1">
      <c r="B42" s="38" t="s">
        <v>7</v>
      </c>
      <c r="C42" s="38"/>
      <c r="D42" s="53">
        <f>copy!E6</f>
        <v>0</v>
      </c>
      <c r="E42" s="53"/>
      <c r="F42" s="12"/>
      <c r="G42" s="38" t="s">
        <v>46</v>
      </c>
      <c r="H42" s="38"/>
      <c r="I42" s="14">
        <f>copy!AP6</f>
        <v>0</v>
      </c>
      <c r="J42" s="24">
        <f>スライド時給計算!D37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スライド時給計算!G6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copy!BU6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copy!BR6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copy!BT6</f>
        <v>0</v>
      </c>
      <c r="E51" s="52"/>
    </row>
    <row r="52" spans="2:10" ht="15.95" customHeight="1">
      <c r="B52" s="38" t="s">
        <v>17</v>
      </c>
      <c r="C52" s="38"/>
      <c r="D52" s="52">
        <f>copy!BS6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topLeftCell="A10" zoomScaleNormal="100" workbookViewId="0">
      <selection activeCell="J42" sqref="J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copy!B7</f>
        <v>0</v>
      </c>
      <c r="E6" s="37"/>
      <c r="F6" s="12"/>
      <c r="G6" s="13" t="s">
        <v>5</v>
      </c>
      <c r="H6" s="36">
        <f>copy!C7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copy!D7</f>
        <v>0</v>
      </c>
      <c r="E9" s="39"/>
      <c r="F9" s="12"/>
      <c r="G9" s="38" t="s">
        <v>45</v>
      </c>
      <c r="H9" s="38"/>
      <c r="I9" s="14">
        <f>copy!V7</f>
        <v>0</v>
      </c>
      <c r="J9" s="24">
        <f>スライド時給計算!B38</f>
        <v>0</v>
      </c>
    </row>
    <row r="10" spans="2:10" ht="15.95" customHeight="1">
      <c r="B10" s="38" t="s">
        <v>7</v>
      </c>
      <c r="C10" s="38"/>
      <c r="D10" s="41">
        <f>copy!E7</f>
        <v>0</v>
      </c>
      <c r="E10" s="41"/>
      <c r="F10" s="12"/>
      <c r="G10" s="38" t="s">
        <v>46</v>
      </c>
      <c r="H10" s="38"/>
      <c r="I10" s="14">
        <f>copy!AO7</f>
        <v>0</v>
      </c>
      <c r="J10" s="24">
        <f>スライド時給計算!D38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スライド時給計算!G7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copy!BU7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copy!BR7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copy!BT7</f>
        <v>0</v>
      </c>
      <c r="E19" s="39"/>
    </row>
    <row r="20" spans="1:10" ht="15.95" customHeight="1">
      <c r="B20" s="38" t="s">
        <v>17</v>
      </c>
      <c r="C20" s="38"/>
      <c r="D20" s="39">
        <f>copy!BS7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copy!B8</f>
        <v>0</v>
      </c>
      <c r="E38" s="37"/>
      <c r="F38" s="12"/>
      <c r="G38" s="13" t="s">
        <v>5</v>
      </c>
      <c r="H38" s="36">
        <f>copy!C8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copy!D8</f>
        <v>0</v>
      </c>
      <c r="E41" s="52"/>
      <c r="F41" s="12"/>
      <c r="G41" s="38" t="s">
        <v>45</v>
      </c>
      <c r="H41" s="38"/>
      <c r="I41" s="14">
        <f>copy!V8</f>
        <v>0</v>
      </c>
      <c r="J41" s="24">
        <f>スライド時給計算!B39</f>
        <v>0</v>
      </c>
    </row>
    <row r="42" spans="2:10" ht="15.95" customHeight="1">
      <c r="B42" s="38" t="s">
        <v>7</v>
      </c>
      <c r="C42" s="38"/>
      <c r="D42" s="53">
        <f>copy!E8</f>
        <v>0</v>
      </c>
      <c r="E42" s="53"/>
      <c r="F42" s="12"/>
      <c r="G42" s="38" t="s">
        <v>46</v>
      </c>
      <c r="H42" s="38"/>
      <c r="I42" s="14">
        <f>copy!AP8</f>
        <v>0</v>
      </c>
      <c r="J42" s="24">
        <f>スライド時給計算!D39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スライド時給計算!G8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copy!BU8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copy!BR8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copy!BT8</f>
        <v>0</v>
      </c>
      <c r="E51" s="52"/>
    </row>
    <row r="52" spans="2:10" ht="15.95" customHeight="1">
      <c r="B52" s="38" t="s">
        <v>17</v>
      </c>
      <c r="C52" s="38"/>
      <c r="D52" s="52">
        <f>copy!BS8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10" zoomScaleNormal="100" workbookViewId="0">
      <selection activeCell="I42" sqref="I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copy!B9</f>
        <v>0</v>
      </c>
      <c r="E6" s="37"/>
      <c r="F6" s="12"/>
      <c r="G6" s="13" t="s">
        <v>5</v>
      </c>
      <c r="H6" s="36">
        <f>copy!C9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copy!D9</f>
        <v>0</v>
      </c>
      <c r="E9" s="39"/>
      <c r="F9" s="12"/>
      <c r="G9" s="38" t="s">
        <v>45</v>
      </c>
      <c r="H9" s="38"/>
      <c r="I9" s="14">
        <f>copy!V9</f>
        <v>0</v>
      </c>
      <c r="J9" s="24">
        <f>copy!X9</f>
        <v>0</v>
      </c>
    </row>
    <row r="10" spans="2:10" ht="15.95" customHeight="1">
      <c r="B10" s="38" t="s">
        <v>7</v>
      </c>
      <c r="C10" s="38"/>
      <c r="D10" s="41">
        <f>copy!E9</f>
        <v>0</v>
      </c>
      <c r="E10" s="41"/>
      <c r="F10" s="12"/>
      <c r="G10" s="38" t="s">
        <v>46</v>
      </c>
      <c r="H10" s="38"/>
      <c r="I10" s="14">
        <f>copy!AO9</f>
        <v>0</v>
      </c>
      <c r="J10" s="24">
        <f>スライド時給計算!D40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スライド時給計算!G9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copy!BU9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copy!BR9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copy!BT9</f>
        <v>0</v>
      </c>
      <c r="E19" s="39"/>
    </row>
    <row r="20" spans="1:10" ht="15.95" customHeight="1">
      <c r="B20" s="38" t="s">
        <v>17</v>
      </c>
      <c r="C20" s="38"/>
      <c r="D20" s="39">
        <f>copy!BS9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copy!B10</f>
        <v>0</v>
      </c>
      <c r="E38" s="37"/>
      <c r="F38" s="12"/>
      <c r="G38" s="13" t="s">
        <v>5</v>
      </c>
      <c r="H38" s="36">
        <f>copy!C10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copy!D10</f>
        <v>0</v>
      </c>
      <c r="E41" s="52"/>
      <c r="F41" s="12"/>
      <c r="G41" s="38" t="s">
        <v>45</v>
      </c>
      <c r="H41" s="38"/>
      <c r="I41" s="14">
        <f>copy!V10</f>
        <v>0</v>
      </c>
      <c r="J41" s="24">
        <f>copy!X10</f>
        <v>0</v>
      </c>
    </row>
    <row r="42" spans="2:10" ht="15.95" customHeight="1">
      <c r="B42" s="38" t="s">
        <v>7</v>
      </c>
      <c r="C42" s="38"/>
      <c r="D42" s="53">
        <f>copy!E10</f>
        <v>0</v>
      </c>
      <c r="E42" s="53"/>
      <c r="F42" s="12"/>
      <c r="G42" s="38" t="s">
        <v>46</v>
      </c>
      <c r="H42" s="38"/>
      <c r="I42" s="14">
        <f>copy!AP10</f>
        <v>0</v>
      </c>
      <c r="J42" s="24">
        <f>スライド時給計算!D43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スライド時給計算!G10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copy!BU10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copy!BR10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copy!BT10</f>
        <v>0</v>
      </c>
      <c r="E51" s="52"/>
    </row>
    <row r="52" spans="2:10" ht="15.95" customHeight="1">
      <c r="B52" s="38" t="s">
        <v>17</v>
      </c>
      <c r="C52" s="38"/>
      <c r="D52" s="52">
        <f>copy!BS10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13" zoomScaleNormal="100" workbookViewId="0">
      <selection activeCell="J42" sqref="J42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copy!B11</f>
        <v>0</v>
      </c>
      <c r="E6" s="37"/>
      <c r="F6" s="12"/>
      <c r="G6" s="13" t="s">
        <v>5</v>
      </c>
      <c r="H6" s="36">
        <f>copy!C11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copy!D11</f>
        <v>0</v>
      </c>
      <c r="E9" s="39"/>
      <c r="F9" s="12"/>
      <c r="G9" s="38" t="s">
        <v>45</v>
      </c>
      <c r="H9" s="38"/>
      <c r="I9" s="14">
        <f>copy!V11</f>
        <v>0</v>
      </c>
      <c r="J9" s="24">
        <f>copy!X11</f>
        <v>0</v>
      </c>
    </row>
    <row r="10" spans="2:10" ht="15.95" customHeight="1">
      <c r="B10" s="38" t="s">
        <v>7</v>
      </c>
      <c r="C10" s="38"/>
      <c r="D10" s="41">
        <f>copy!E11</f>
        <v>0</v>
      </c>
      <c r="E10" s="41"/>
      <c r="F10" s="12"/>
      <c r="G10" s="38" t="s">
        <v>46</v>
      </c>
      <c r="H10" s="38"/>
      <c r="I10" s="14">
        <f>copy!AO11</f>
        <v>0</v>
      </c>
      <c r="J10" s="24">
        <f>スライド時給計算!D42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スライド時給計算!G11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copy!BU3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copy!BR3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copy!BT3</f>
        <v>0</v>
      </c>
      <c r="E19" s="39"/>
    </row>
    <row r="20" spans="1:10" ht="15.95" customHeight="1">
      <c r="B20" s="38" t="s">
        <v>17</v>
      </c>
      <c r="C20" s="38"/>
      <c r="D20" s="39">
        <f>copy!BS3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copy!B12</f>
        <v>0</v>
      </c>
      <c r="E38" s="37"/>
      <c r="F38" s="12"/>
      <c r="G38" s="13" t="s">
        <v>5</v>
      </c>
      <c r="H38" s="36">
        <f>copy!C12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copy!D12</f>
        <v>0</v>
      </c>
      <c r="E41" s="52"/>
      <c r="F41" s="12"/>
      <c r="G41" s="38" t="s">
        <v>45</v>
      </c>
      <c r="H41" s="38"/>
      <c r="I41" s="14">
        <f>copy!V12</f>
        <v>0</v>
      </c>
      <c r="J41" s="24">
        <f>copy!X12</f>
        <v>0</v>
      </c>
    </row>
    <row r="42" spans="2:10" ht="15.95" customHeight="1">
      <c r="B42" s="38" t="s">
        <v>7</v>
      </c>
      <c r="C42" s="38"/>
      <c r="D42" s="53">
        <f>copy!E12</f>
        <v>0</v>
      </c>
      <c r="E42" s="53"/>
      <c r="F42" s="12"/>
      <c r="G42" s="38" t="s">
        <v>46</v>
      </c>
      <c r="H42" s="38"/>
      <c r="I42" s="14">
        <f>copy!AP12</f>
        <v>0</v>
      </c>
      <c r="J42" s="24">
        <f>スライド時給計算!D43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スライド時給計算!G12</f>
        <v>1800</v>
      </c>
      <c r="E44" s="52"/>
      <c r="F44" s="12"/>
    </row>
    <row r="45" spans="2:10" ht="15.95" customHeight="1">
      <c r="B45" s="38" t="s">
        <v>11</v>
      </c>
      <c r="C45" s="38"/>
      <c r="D45" s="52">
        <f>D42*D44*24</f>
        <v>0</v>
      </c>
      <c r="E45" s="52"/>
      <c r="F45" s="12"/>
      <c r="H45" s="35" t="s">
        <v>23</v>
      </c>
      <c r="I45" s="35"/>
      <c r="J45" s="14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copy!BU12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copy!BR12</f>
        <v>0</v>
      </c>
      <c r="E50" s="52"/>
      <c r="I50" s="49">
        <f>J45-D53</f>
        <v>0</v>
      </c>
      <c r="J50" s="50"/>
    </row>
    <row r="51" spans="2:10" ht="15.95" customHeight="1">
      <c r="B51" s="38" t="s">
        <v>16</v>
      </c>
      <c r="C51" s="38"/>
      <c r="D51" s="52">
        <f>copy!BT12</f>
        <v>0</v>
      </c>
      <c r="E51" s="52"/>
    </row>
    <row r="52" spans="2:10" ht="15.95" customHeight="1">
      <c r="B52" s="38" t="s">
        <v>17</v>
      </c>
      <c r="C52" s="38"/>
      <c r="D52" s="52">
        <f>copy!BS12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zoomScaleNormal="100" workbookViewId="0">
      <selection activeCell="J43" sqref="J43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31" t="s">
        <v>26</v>
      </c>
    </row>
    <row r="3" spans="2:10" ht="19.5" customHeight="1">
      <c r="G3" s="40" t="str">
        <f>スライド時給計算!L2</f>
        <v>㈱●●●</v>
      </c>
      <c r="H3" s="40"/>
      <c r="I3" s="40"/>
      <c r="J3" s="10" t="s">
        <v>19</v>
      </c>
    </row>
    <row r="4" spans="2:10">
      <c r="B4" s="9" t="s">
        <v>20</v>
      </c>
      <c r="C4" s="11">
        <f>copy!B1</f>
        <v>0</v>
      </c>
      <c r="D4" s="12" t="s">
        <v>21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36">
        <f>copy!B13</f>
        <v>0</v>
      </c>
      <c r="E6" s="37"/>
      <c r="F6" s="12"/>
      <c r="G6" s="13" t="s">
        <v>5</v>
      </c>
      <c r="H6" s="36">
        <f>copy!C13</f>
        <v>0</v>
      </c>
      <c r="I6" s="37"/>
    </row>
    <row r="7" spans="2:10" ht="9" customHeight="1"/>
    <row r="8" spans="2:10" ht="15.95" customHeight="1">
      <c r="B8" s="9" t="s">
        <v>12</v>
      </c>
      <c r="I8" s="12" t="s">
        <v>9</v>
      </c>
      <c r="J8" s="12" t="s">
        <v>10</v>
      </c>
    </row>
    <row r="9" spans="2:10" ht="15.95" customHeight="1">
      <c r="B9" s="38" t="s">
        <v>6</v>
      </c>
      <c r="C9" s="38"/>
      <c r="D9" s="39">
        <f>copy!D13</f>
        <v>0</v>
      </c>
      <c r="E9" s="39"/>
      <c r="F9" s="12"/>
      <c r="G9" s="38" t="s">
        <v>45</v>
      </c>
      <c r="H9" s="38"/>
      <c r="I9" s="14">
        <f>copy!V13</f>
        <v>0</v>
      </c>
      <c r="J9" s="24">
        <f>copy!X13</f>
        <v>0</v>
      </c>
    </row>
    <row r="10" spans="2:10" ht="15.95" customHeight="1">
      <c r="B10" s="38" t="s">
        <v>7</v>
      </c>
      <c r="C10" s="38"/>
      <c r="D10" s="41">
        <f>copy!E13</f>
        <v>0</v>
      </c>
      <c r="E10" s="41"/>
      <c r="F10" s="12"/>
      <c r="G10" s="38" t="s">
        <v>46</v>
      </c>
      <c r="H10" s="38"/>
      <c r="I10" s="14">
        <f>copy!AO13</f>
        <v>0</v>
      </c>
      <c r="J10" s="24">
        <f>スライド時給計算!D44</f>
        <v>0</v>
      </c>
    </row>
    <row r="11" spans="2:10" ht="15.95" customHeight="1">
      <c r="D11" s="13"/>
      <c r="E11" s="13"/>
      <c r="G11" s="35"/>
      <c r="H11" s="35"/>
      <c r="I11" s="35"/>
    </row>
    <row r="12" spans="2:10" ht="15.95" customHeight="1">
      <c r="B12" s="38" t="s">
        <v>8</v>
      </c>
      <c r="C12" s="38"/>
      <c r="D12" s="39">
        <f>スライド時給計算!G13</f>
        <v>1800</v>
      </c>
      <c r="E12" s="39"/>
      <c r="F12" s="12"/>
    </row>
    <row r="13" spans="2:10" ht="15.95" customHeight="1">
      <c r="B13" s="38" t="s">
        <v>11</v>
      </c>
      <c r="C13" s="38"/>
      <c r="D13" s="45">
        <f>D10*D12*24</f>
        <v>0</v>
      </c>
      <c r="E13" s="45"/>
      <c r="F13" s="12"/>
      <c r="H13" s="35" t="s">
        <v>23</v>
      </c>
      <c r="I13" s="35"/>
      <c r="J13" s="15">
        <f>D13+J9</f>
        <v>0</v>
      </c>
    </row>
    <row r="14" spans="2:10" ht="17.25" customHeight="1">
      <c r="G14" s="35"/>
      <c r="H14" s="35"/>
      <c r="I14" s="35"/>
    </row>
    <row r="15" spans="2:10" ht="12.75" customHeight="1"/>
    <row r="16" spans="2:10" ht="18" customHeight="1">
      <c r="B16" s="9" t="s">
        <v>13</v>
      </c>
      <c r="H16" s="35"/>
      <c r="I16" s="35"/>
      <c r="J16" s="19"/>
    </row>
    <row r="17" spans="1:10" ht="15.95" customHeight="1">
      <c r="B17" s="38" t="s">
        <v>14</v>
      </c>
      <c r="C17" s="38"/>
      <c r="D17" s="39">
        <f>copy!BU13</f>
        <v>0</v>
      </c>
      <c r="E17" s="39"/>
      <c r="I17" s="20" t="s">
        <v>22</v>
      </c>
      <c r="J17" s="12"/>
    </row>
    <row r="18" spans="1:10" ht="15.95" customHeight="1">
      <c r="B18" s="38" t="s">
        <v>15</v>
      </c>
      <c r="C18" s="38"/>
      <c r="D18" s="39">
        <f>copy!BR13</f>
        <v>0</v>
      </c>
      <c r="E18" s="39"/>
      <c r="I18" s="46">
        <f>J13-D21</f>
        <v>0</v>
      </c>
      <c r="J18" s="47"/>
    </row>
    <row r="19" spans="1:10" ht="15.95" customHeight="1">
      <c r="B19" s="38" t="s">
        <v>16</v>
      </c>
      <c r="C19" s="38"/>
      <c r="D19" s="39">
        <f>copy!BT13</f>
        <v>0</v>
      </c>
      <c r="E19" s="39"/>
    </row>
    <row r="20" spans="1:10" ht="15.95" customHeight="1">
      <c r="B20" s="38" t="s">
        <v>17</v>
      </c>
      <c r="C20" s="38"/>
      <c r="D20" s="39">
        <f>copy!BS13</f>
        <v>0</v>
      </c>
      <c r="E20" s="39"/>
    </row>
    <row r="21" spans="1:10" ht="17.25" customHeight="1">
      <c r="B21" s="44" t="s">
        <v>18</v>
      </c>
      <c r="C21" s="44"/>
      <c r="D21" s="42">
        <f>SUM(D17:E20)</f>
        <v>0</v>
      </c>
      <c r="E21" s="43"/>
      <c r="J21" s="12"/>
    </row>
    <row r="22" spans="1:10" ht="19.5" customHeight="1">
      <c r="I22" s="48"/>
      <c r="J22" s="48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44"/>
      <c r="H28" s="44"/>
      <c r="I28" s="44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31" t="s">
        <v>27</v>
      </c>
    </row>
    <row r="35" spans="2:10" ht="19.5" customHeight="1">
      <c r="G35" s="40" t="str">
        <f>スライド時給計算!L2</f>
        <v>㈱●●●</v>
      </c>
      <c r="H35" s="40"/>
      <c r="I35" s="40"/>
      <c r="J35" s="10" t="s">
        <v>19</v>
      </c>
    </row>
    <row r="36" spans="2:10" ht="15.95" customHeight="1">
      <c r="B36" s="9" t="s">
        <v>20</v>
      </c>
      <c r="C36" s="11">
        <f>copy!B1</f>
        <v>0</v>
      </c>
      <c r="D36" s="12" t="s">
        <v>21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36">
        <f>copy!B14</f>
        <v>0</v>
      </c>
      <c r="E38" s="37"/>
      <c r="F38" s="12"/>
      <c r="G38" s="13" t="s">
        <v>5</v>
      </c>
      <c r="H38" s="36">
        <f>copy!C14</f>
        <v>0</v>
      </c>
      <c r="I38" s="37"/>
    </row>
    <row r="39" spans="2:10" ht="9" customHeight="1"/>
    <row r="40" spans="2:10" ht="15.95" customHeight="1">
      <c r="B40" s="9" t="s">
        <v>12</v>
      </c>
      <c r="I40" s="12" t="s">
        <v>9</v>
      </c>
      <c r="J40" s="12" t="s">
        <v>10</v>
      </c>
    </row>
    <row r="41" spans="2:10" ht="15.95" customHeight="1">
      <c r="B41" s="38" t="s">
        <v>6</v>
      </c>
      <c r="C41" s="38"/>
      <c r="D41" s="52">
        <f>copy!D14</f>
        <v>0</v>
      </c>
      <c r="E41" s="52"/>
      <c r="F41" s="12"/>
      <c r="G41" s="38" t="s">
        <v>45</v>
      </c>
      <c r="H41" s="38"/>
      <c r="I41" s="14">
        <f>copy!V14</f>
        <v>0</v>
      </c>
      <c r="J41" s="24">
        <f>copy!X14</f>
        <v>0</v>
      </c>
    </row>
    <row r="42" spans="2:10" ht="15.95" customHeight="1">
      <c r="B42" s="38" t="s">
        <v>7</v>
      </c>
      <c r="C42" s="38"/>
      <c r="D42" s="53">
        <f>copy!E14</f>
        <v>0</v>
      </c>
      <c r="E42" s="53"/>
      <c r="F42" s="12"/>
      <c r="G42" s="38" t="s">
        <v>46</v>
      </c>
      <c r="H42" s="38"/>
      <c r="I42" s="14">
        <f>copy!AP14</f>
        <v>0</v>
      </c>
      <c r="J42" s="24">
        <f>スライド時給計算!D45</f>
        <v>0</v>
      </c>
    </row>
    <row r="43" spans="2:10" ht="15.95" customHeight="1">
      <c r="D43" s="17"/>
      <c r="E43" s="17"/>
    </row>
    <row r="44" spans="2:10" ht="15.95" customHeight="1">
      <c r="B44" s="38" t="s">
        <v>8</v>
      </c>
      <c r="C44" s="38"/>
      <c r="D44" s="52">
        <f>スライド時給計算!G14</f>
        <v>1800</v>
      </c>
      <c r="E44" s="52"/>
      <c r="F44" s="12"/>
    </row>
    <row r="45" spans="2:10" ht="15.95" customHeight="1">
      <c r="B45" s="38" t="s">
        <v>11</v>
      </c>
      <c r="C45" s="38"/>
      <c r="D45" s="53">
        <f>D42*D44*24</f>
        <v>0</v>
      </c>
      <c r="E45" s="52"/>
      <c r="F45" s="12"/>
      <c r="H45" s="35" t="s">
        <v>23</v>
      </c>
      <c r="I45" s="35"/>
      <c r="J45" s="21">
        <f>D45+J41</f>
        <v>0</v>
      </c>
    </row>
    <row r="46" spans="2:10" ht="17.25" customHeight="1">
      <c r="D46" s="17"/>
      <c r="E46" s="17"/>
      <c r="G46" s="35"/>
      <c r="H46" s="35"/>
      <c r="I46" s="35"/>
    </row>
    <row r="47" spans="2:10" ht="15.95" customHeight="1">
      <c r="D47" s="17"/>
      <c r="E47" s="17"/>
    </row>
    <row r="48" spans="2:10" ht="18" customHeight="1">
      <c r="B48" s="9" t="s">
        <v>13</v>
      </c>
      <c r="D48" s="17"/>
      <c r="E48" s="17"/>
    </row>
    <row r="49" spans="2:10" ht="15.95" customHeight="1">
      <c r="B49" s="38" t="s">
        <v>14</v>
      </c>
      <c r="C49" s="38"/>
      <c r="D49" s="52">
        <f>copy!BU14</f>
        <v>0</v>
      </c>
      <c r="E49" s="52"/>
      <c r="I49" s="20" t="s">
        <v>22</v>
      </c>
      <c r="J49" s="12"/>
    </row>
    <row r="50" spans="2:10" ht="15.95" customHeight="1">
      <c r="B50" s="38" t="s">
        <v>15</v>
      </c>
      <c r="C50" s="38"/>
      <c r="D50" s="52">
        <f>copy!BR14</f>
        <v>0</v>
      </c>
      <c r="E50" s="52"/>
      <c r="I50" s="56">
        <f>J45-D53</f>
        <v>0</v>
      </c>
      <c r="J50" s="50"/>
    </row>
    <row r="51" spans="2:10" ht="15.95" customHeight="1">
      <c r="B51" s="38" t="s">
        <v>16</v>
      </c>
      <c r="C51" s="38"/>
      <c r="D51" s="52">
        <f>copy!BT14</f>
        <v>0</v>
      </c>
      <c r="E51" s="52"/>
    </row>
    <row r="52" spans="2:10" ht="15.95" customHeight="1">
      <c r="B52" s="38" t="s">
        <v>17</v>
      </c>
      <c r="C52" s="38"/>
      <c r="D52" s="52">
        <f>copy!BS14</f>
        <v>0</v>
      </c>
      <c r="E52" s="52"/>
    </row>
    <row r="53" spans="2:10" ht="15.95" customHeight="1">
      <c r="B53" s="44" t="s">
        <v>18</v>
      </c>
      <c r="C53" s="44"/>
      <c r="D53" s="54">
        <f>SUM(D49:E52)</f>
        <v>0</v>
      </c>
      <c r="E53" s="55"/>
      <c r="J53" s="12"/>
    </row>
    <row r="54" spans="2:10" ht="19.5" customHeight="1">
      <c r="I54" s="51"/>
      <c r="J54" s="51"/>
    </row>
  </sheetData>
  <mergeCells count="57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B21:C21"/>
    <mergeCell ref="D21:E21"/>
    <mergeCell ref="I22:J22"/>
    <mergeCell ref="G28:I28"/>
    <mergeCell ref="G35:I35"/>
    <mergeCell ref="B18:C18"/>
    <mergeCell ref="D18:E18"/>
    <mergeCell ref="B19:C19"/>
    <mergeCell ref="D19:E19"/>
    <mergeCell ref="B20:C20"/>
    <mergeCell ref="D20:E20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G10:H10"/>
    <mergeCell ref="H45:I45"/>
    <mergeCell ref="I50:J50"/>
    <mergeCell ref="G3:I3"/>
    <mergeCell ref="D6:E6"/>
    <mergeCell ref="H6:I6"/>
    <mergeCell ref="G41:H41"/>
    <mergeCell ref="G46:I46"/>
    <mergeCell ref="G42:H42"/>
    <mergeCell ref="D38:E38"/>
    <mergeCell ref="H38:I38"/>
    <mergeCell ref="I18:J18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スライド時給計算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2024-09-04T01:32:52Z</dcterms:modified>
</cp:coreProperties>
</file>